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Telegram Desktop\зауралка фуд\"/>
    </mc:Choice>
  </mc:AlternateContent>
  <xr:revisionPtr revIDLastSave="0" documentId="13_ncr:1_{41BC7DD7-7A2E-4112-99AF-E4A545889C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8" i="1"/>
  <c r="A168" i="1"/>
  <c r="L167" i="1"/>
  <c r="J167" i="1"/>
  <c r="I167" i="1"/>
  <c r="H167" i="1"/>
  <c r="G167" i="1"/>
  <c r="F167" i="1"/>
  <c r="B159" i="1"/>
  <c r="A159" i="1"/>
  <c r="L158" i="1"/>
  <c r="J158" i="1"/>
  <c r="I158" i="1"/>
  <c r="H158" i="1"/>
  <c r="G158" i="1"/>
  <c r="F158" i="1"/>
  <c r="B152" i="1"/>
  <c r="A152" i="1"/>
  <c r="L151" i="1"/>
  <c r="J151" i="1"/>
  <c r="I151" i="1"/>
  <c r="H151" i="1"/>
  <c r="G151" i="1"/>
  <c r="F151" i="1"/>
  <c r="B143" i="1"/>
  <c r="A143" i="1"/>
  <c r="L142" i="1"/>
  <c r="J142" i="1"/>
  <c r="I142" i="1"/>
  <c r="H142" i="1"/>
  <c r="G142" i="1"/>
  <c r="F142" i="1"/>
  <c r="B134" i="1"/>
  <c r="A134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H67" i="1"/>
  <c r="G67" i="1"/>
  <c r="F67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F60" i="1" s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L186" i="1" l="1"/>
  <c r="J168" i="1"/>
  <c r="L152" i="1"/>
  <c r="J115" i="1"/>
  <c r="F78" i="1"/>
  <c r="L23" i="1"/>
  <c r="H186" i="1"/>
  <c r="J186" i="1"/>
  <c r="H168" i="1"/>
  <c r="F23" i="1"/>
  <c r="I134" i="1"/>
  <c r="I115" i="1"/>
  <c r="I96" i="1"/>
  <c r="H96" i="1"/>
  <c r="J78" i="1"/>
  <c r="J60" i="1"/>
  <c r="H60" i="1"/>
  <c r="G60" i="1"/>
  <c r="G23" i="1"/>
  <c r="G41" i="1"/>
  <c r="G134" i="1"/>
  <c r="H134" i="1"/>
  <c r="I78" i="1"/>
  <c r="I152" i="1"/>
  <c r="I186" i="1"/>
  <c r="G186" i="1"/>
  <c r="F186" i="1"/>
  <c r="L168" i="1"/>
  <c r="I168" i="1"/>
  <c r="G168" i="1"/>
  <c r="F168" i="1"/>
  <c r="H152" i="1"/>
  <c r="G152" i="1"/>
  <c r="J152" i="1"/>
  <c r="F152" i="1"/>
  <c r="L134" i="1"/>
  <c r="J134" i="1"/>
  <c r="F134" i="1"/>
  <c r="H115" i="1"/>
  <c r="G115" i="1"/>
  <c r="L115" i="1"/>
  <c r="F115" i="1"/>
  <c r="J96" i="1"/>
  <c r="L96" i="1"/>
  <c r="G96" i="1"/>
  <c r="L78" i="1"/>
  <c r="H78" i="1"/>
  <c r="G78" i="1"/>
  <c r="L60" i="1"/>
  <c r="I60" i="1"/>
  <c r="J41" i="1"/>
  <c r="L41" i="1"/>
  <c r="I41" i="1"/>
  <c r="H41" i="1"/>
  <c r="F41" i="1"/>
  <c r="I23" i="1"/>
  <c r="H23" i="1"/>
  <c r="J23" i="1"/>
  <c r="G187" i="1" l="1"/>
  <c r="F187" i="1"/>
  <c r="J187" i="1"/>
  <c r="L187" i="1"/>
  <c r="I187" i="1"/>
  <c r="H187" i="1"/>
</calcChain>
</file>

<file path=xl/sharedStrings.xml><?xml version="1.0" encoding="utf-8"?>
<sst xmlns="http://schemas.openxmlformats.org/spreadsheetml/2006/main" count="333" uniqueCount="124">
  <si>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</si>
  <si>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</si>
  <si>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</si>
  <si>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</si>
  <si>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</si>
  <si>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</si>
  <si>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</si>
  <si>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</si>
  <si>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</si>
  <si>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</si>
  <si>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</si>
  <si>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</si>
  <si>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</si>
  <si>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</si>
  <si>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</si>
  <si>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</si>
  <si>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</si>
  <si>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</si>
  <si>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</si>
  <si>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</si>
  <si>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</si>
  <si>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</si>
  <si>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</si>
  <si>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</si>
  <si>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</si>
  <si>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</si>
  <si>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</si>
  <si>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</si>
  <si>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</si>
  <si>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</si>
  <si>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</si>
  <si>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</si>
  <si>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</si>
  <si>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</si>
  <si>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</si>
  <si>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</si>
  <si>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</si>
  <si>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</si>
  <si>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</si>
  <si>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Попова А.А.</t>
  </si>
  <si>
    <t>МБОУ "Зауральная СОШ"</t>
  </si>
  <si>
    <t>Каша манная жидкая</t>
  </si>
  <si>
    <t>Какао с молоком</t>
  </si>
  <si>
    <t>Хлеб пшеничный</t>
  </si>
  <si>
    <t>Яблоко</t>
  </si>
  <si>
    <t>ПР</t>
  </si>
  <si>
    <t>Свежий помидор в нарезке</t>
  </si>
  <si>
    <t>Рассольник Ленинградский</t>
  </si>
  <si>
    <t>Компот из апельсинов</t>
  </si>
  <si>
    <t>Хлеб ржаной</t>
  </si>
  <si>
    <t>Котлеты рубленые из птицы с соусом томатным</t>
  </si>
  <si>
    <t>Макаронные изделия</t>
  </si>
  <si>
    <t>Чай с сахаром</t>
  </si>
  <si>
    <t>Борщ Сибирский</t>
  </si>
  <si>
    <t>Жаркое по-домашнему</t>
  </si>
  <si>
    <t>Кисель</t>
  </si>
  <si>
    <t>Запеканка из творога с яблоками (с молоком сгущенным)</t>
  </si>
  <si>
    <t>Кофейный напиток</t>
  </si>
  <si>
    <t>Банан</t>
  </si>
  <si>
    <t>Перец сладкий в нарезке</t>
  </si>
  <si>
    <t>Суп картофельный с пельменями</t>
  </si>
  <si>
    <t>Сок яблочный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</si>
  <si>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</si>
  <si>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</si>
  <si>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</si>
  <si>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</si>
  <si>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</si>
  <si>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Огурец  свежий в нарезке</t>
  </si>
  <si>
    <t>Плов из отварной говядины</t>
  </si>
  <si>
    <t>Сок ( инд.упак.)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</si>
  <si>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</si>
  <si>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</si>
  <si>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</si>
  <si>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</si>
  <si>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Бутерброд с маслом</t>
  </si>
  <si>
    <t>Апельсин</t>
  </si>
  <si>
    <t>Суп картофельный с бобовыми</t>
  </si>
  <si>
    <t>Компот из смеси сухофруктов</t>
  </si>
  <si>
    <t>Омлет с сыром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</si>
  <si>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</si>
  <si>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</si>
  <si>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</si>
  <si>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</si>
  <si>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Каша рассыпчатая (гречневая) с овощами</t>
  </si>
  <si>
    <t>Суп лапша- домашняя</t>
  </si>
  <si>
    <t>Напиток из черной смородины</t>
  </si>
  <si>
    <t>Пудинг из творога с джемом</t>
  </si>
  <si>
    <t>Кофейный напиток с молоком</t>
  </si>
  <si>
    <t>Хлеб пшеничный в/с</t>
  </si>
  <si>
    <t>Макаронные изделия отварные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</si>
  <si>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</si>
  <si>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</si>
  <si>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</si>
  <si>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</si>
  <si>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Яйцо вареное</t>
  </si>
  <si>
    <t>гор. блюдо</t>
  </si>
  <si>
    <t>Плов из мяса птицы</t>
  </si>
  <si>
    <t>салат</t>
  </si>
  <si>
    <t>Овощные палочки</t>
  </si>
  <si>
    <t>второе блюдо</t>
  </si>
  <si>
    <t>Салат из моркови и яблок</t>
  </si>
  <si>
    <t>Бутерброд с сыром</t>
  </si>
  <si>
    <t>Суп картофельный с вермишелью</t>
  </si>
  <si>
    <t>Фрикадельки из птицы</t>
  </si>
  <si>
    <t>Капуста тушеная</t>
  </si>
  <si>
    <t>хлеб чер.</t>
  </si>
  <si>
    <t>Груша</t>
  </si>
  <si>
    <t>Салат "Дары осени"</t>
  </si>
  <si>
    <t>Салат "Полонынский"</t>
  </si>
  <si>
    <t>Каша пшенная жидкая</t>
  </si>
  <si>
    <t>Салат витаминный (1 вариант)</t>
  </si>
  <si>
    <t>Фрикадельки рыбные запеченные с соусом сметанным</t>
  </si>
  <si>
    <t>Рис отварной с овощами</t>
  </si>
  <si>
    <t>Чай с молоком</t>
  </si>
  <si>
    <t>Свежий огурец</t>
  </si>
  <si>
    <t>Рыба запеченая с соусом сметанным</t>
  </si>
  <si>
    <t>фрукт</t>
  </si>
  <si>
    <t>Помидор свежий</t>
  </si>
  <si>
    <t>Рагу из птицы</t>
  </si>
  <si>
    <t>второе</t>
  </si>
  <si>
    <t>Котлеты "Здоровье" с соусом томатным</t>
  </si>
  <si>
    <t>Салат "Школьный вальс"</t>
  </si>
  <si>
    <t>Кисель витаминизированный "Витошка"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</si>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</sst>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6" xfId="1" applyNumberFormat="1" applyFill="1" applyBorder="1" applyAlignment="1" applyProtection="1">
      <alignment horizontal="center"/>
      <protection locked="0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4" borderId="2" xfId="1" applyFont="1" applyFill="1" applyBorder="1" applyAlignment="1" applyProtection="1">
      <alignment horizontal="left" wrapText="1"/>
      <protection locked="0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4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2" fontId="15" fillId="4" borderId="6" xfId="1" applyNumberFormat="1" applyFont="1" applyFill="1" applyBorder="1" applyAlignment="1" applyProtection="1">
      <alignment horizontal="center"/>
      <protection locked="0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4" xfId="1" applyNumberFormat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 applyProtection="1">
      <alignment horizontal="center"/>
      <protection locked="0"/>
    </xf>
    <xf numFmtId="0" fontId="14" fillId="0" borderId="25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2" fillId="5" borderId="2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0" fontId="12" fillId="5" borderId="5" xfId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2" fontId="11" fillId="4" borderId="5" xfId="1" applyNumberFormat="1" applyFill="1" applyBorder="1" applyAlignment="1" applyProtection="1">
      <alignment horizontal="center"/>
      <protection locked="0"/>
    </xf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4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5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/>
      <protection locked="0"/>
    </xf>
    <xf numFmtId="2" fontId="11" fillId="4" borderId="3" xfId="1" applyNumberFormat="1" applyFill="1" applyBorder="1" applyAlignment="1" applyProtection="1">
      <alignment horizontal="center"/>
      <protection locked="0"/>
    </xf>
    <xf numFmtId="2" fontId="11" fillId="4" borderId="6" xfId="1" applyNumberFormat="1" applyFill="1" applyBorder="1" applyAlignment="1" applyProtection="1">
      <alignment horizontal="center"/>
      <protection locked="0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2" fillId="5" borderId="2" xfId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2" fontId="11" fillId="4" borderId="2" xfId="1" applyNumberFormat="1" applyFill="1" applyBorder="1" applyAlignment="1" applyProtection="1">
      <alignment horizontal="center" vertical="center"/>
      <protection locked="0"/>
    </xf>
    <xf numFmtId="0" fontId="14" fillId="0" borderId="24" xfId="1" applyFont="1" applyBorder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14" fillId="0" borderId="26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164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5" borderId="5" xfId="1" applyNumberFormat="1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447" t="s">
        <v>40</v>
      </c>
      <c r="D1" s="448"/>
      <c r="E1" s="448"/>
      <c r="F1" s="12" t="s">
        <v>16</v>
      </c>
      <c r="G1" s="2" t="s">
        <v>17</v>
      </c>
      <c r="H1" s="449" t="s">
        <v>123</v>
      </c>
      <c r="I1" s="449"/>
      <c r="J1" s="449"/>
      <c r="K1" s="449"/>
    </row>
    <row r="2" spans="1:12" ht="18" x14ac:dyDescent="0.25">
      <c r="A2" s="35" t="s">
        <v>6</v>
      </c>
      <c r="C2" s="2"/>
      <c r="G2" s="2" t="s">
        <v>18</v>
      </c>
      <c r="H2" s="449" t="s">
        <v>39</v>
      </c>
      <c r="I2" s="449"/>
      <c r="J2" s="449"/>
      <c r="K2" s="44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>
        <v>189</v>
      </c>
      <c r="L6" s="40">
        <v>13.11</v>
      </c>
    </row>
    <row r="7" spans="1:12" ht="14.5" x14ac:dyDescent="0.35">
      <c r="A7" s="23"/>
      <c r="B7" s="15"/>
      <c r="C7" s="11"/>
      <c r="D7" s="6"/>
      <c r="E7" s="42" t="s">
        <v>94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>
        <v>8.3000000000000007</v>
      </c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9.39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45</v>
      </c>
      <c r="L9" s="43">
        <v>1</v>
      </c>
    </row>
    <row r="10" spans="1:12" ht="14.5" x14ac:dyDescent="0.3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>
        <v>338</v>
      </c>
      <c r="L10" s="43">
        <v>7.5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39.299999999999997</v>
      </c>
    </row>
    <row r="14" spans="1:12" ht="15" thickBot="1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46</v>
      </c>
      <c r="F14" s="53">
        <v>60</v>
      </c>
      <c r="G14" s="63">
        <v>0.6</v>
      </c>
      <c r="H14" s="65">
        <v>0.1</v>
      </c>
      <c r="I14" s="67">
        <v>2.2000000000000002</v>
      </c>
      <c r="J14" s="59">
        <v>13.9</v>
      </c>
      <c r="K14" s="69">
        <v>71</v>
      </c>
      <c r="L14" s="56">
        <v>15.04</v>
      </c>
    </row>
    <row r="15" spans="1:12" ht="15" thickBot="1" x14ac:dyDescent="0.4">
      <c r="A15" s="23"/>
      <c r="B15" s="15"/>
      <c r="C15" s="11"/>
      <c r="D15" s="7" t="s">
        <v>95</v>
      </c>
      <c r="E15" s="51" t="s">
        <v>76</v>
      </c>
      <c r="F15" s="54">
        <v>200</v>
      </c>
      <c r="G15" s="62">
        <v>4.5999999999999996</v>
      </c>
      <c r="H15" s="64">
        <v>4.3</v>
      </c>
      <c r="I15" s="66">
        <v>15.1</v>
      </c>
      <c r="J15" s="60">
        <v>117.7</v>
      </c>
      <c r="K15" s="68">
        <v>102</v>
      </c>
      <c r="L15" s="57">
        <v>16.63</v>
      </c>
    </row>
    <row r="16" spans="1:12" ht="15" thickBot="1" x14ac:dyDescent="0.4">
      <c r="A16" s="23"/>
      <c r="B16" s="15"/>
      <c r="C16" s="11"/>
      <c r="D16" s="7" t="s">
        <v>95</v>
      </c>
      <c r="E16" s="51" t="s">
        <v>96</v>
      </c>
      <c r="F16" s="54">
        <v>200</v>
      </c>
      <c r="G16" s="62">
        <v>21.9</v>
      </c>
      <c r="H16" s="64">
        <v>27.4</v>
      </c>
      <c r="I16" s="66">
        <v>51.2</v>
      </c>
      <c r="J16" s="60">
        <v>417.1</v>
      </c>
      <c r="K16" s="68">
        <v>291</v>
      </c>
      <c r="L16" s="57">
        <v>89</v>
      </c>
    </row>
    <row r="17" spans="1:12" ht="15" thickBot="1" x14ac:dyDescent="0.4">
      <c r="A17" s="23"/>
      <c r="B17" s="15"/>
      <c r="C17" s="11"/>
      <c r="D17" s="7" t="s">
        <v>30</v>
      </c>
      <c r="E17" s="51" t="s">
        <v>48</v>
      </c>
      <c r="F17" s="54">
        <v>200</v>
      </c>
      <c r="G17" s="62">
        <v>0.3</v>
      </c>
      <c r="H17" s="64">
        <v>0.1</v>
      </c>
      <c r="I17" s="66">
        <v>25.9</v>
      </c>
      <c r="J17" s="60">
        <v>106.9</v>
      </c>
      <c r="K17" s="68">
        <v>346</v>
      </c>
      <c r="L17" s="57">
        <v>11.8</v>
      </c>
    </row>
    <row r="18" spans="1:12" ht="14.5" x14ac:dyDescent="0.35">
      <c r="A18" s="23"/>
      <c r="B18" s="15"/>
      <c r="C18" s="11"/>
      <c r="D18" s="7" t="s">
        <v>32</v>
      </c>
      <c r="E18" s="52" t="s">
        <v>49</v>
      </c>
      <c r="F18" s="55">
        <v>20</v>
      </c>
      <c r="G18" s="62">
        <v>1.6</v>
      </c>
      <c r="H18" s="64">
        <v>0.6</v>
      </c>
      <c r="I18" s="66">
        <v>9.6</v>
      </c>
      <c r="J18" s="61">
        <v>51.8</v>
      </c>
      <c r="K18" s="68" t="s">
        <v>45</v>
      </c>
      <c r="L18" s="58">
        <v>0.71</v>
      </c>
    </row>
    <row r="19" spans="1:12" ht="14.5" x14ac:dyDescent="0.35">
      <c r="A19" s="23"/>
      <c r="B19" s="15"/>
      <c r="C19" s="11"/>
      <c r="D19" s="7" t="s">
        <v>31</v>
      </c>
      <c r="E19" s="52" t="s">
        <v>43</v>
      </c>
      <c r="F19" s="55">
        <v>40</v>
      </c>
      <c r="G19" s="62">
        <v>3.1</v>
      </c>
      <c r="H19" s="64">
        <v>0.3</v>
      </c>
      <c r="I19" s="66">
        <v>20.100000000000001</v>
      </c>
      <c r="J19" s="61">
        <v>94.7</v>
      </c>
      <c r="K19" s="68" t="s">
        <v>45</v>
      </c>
      <c r="L19" s="58">
        <v>1.84</v>
      </c>
    </row>
    <row r="20" spans="1:12" ht="14.5" x14ac:dyDescent="0.3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4"/>
      <c r="B22" s="17"/>
      <c r="C22" s="8"/>
      <c r="D22" s="18" t="s">
        <v>33</v>
      </c>
      <c r="E22" s="9"/>
      <c r="F22" s="19">
        <f>SUM(F14:F21)</f>
        <v>720</v>
      </c>
      <c r="G22" s="19">
        <f>SUM(G14:G21)</f>
        <v>32.1</v>
      </c>
      <c r="H22" s="19">
        <f>SUM(H14:H21)</f>
        <v>32.799999999999997</v>
      </c>
      <c r="I22" s="19">
        <f>SUM(I14:I21)</f>
        <v>124.1</v>
      </c>
      <c r="J22" s="19">
        <f>SUM(J14:J21)</f>
        <v>802.1</v>
      </c>
      <c r="K22" s="25"/>
      <c r="L22" s="19">
        <f>SUM(L14:L21)</f>
        <v>135.02000000000001</v>
      </c>
    </row>
    <row r="23" spans="1:12" ht="15" thickBot="1" x14ac:dyDescent="0.3">
      <c r="A23" s="29">
        <f>A6</f>
        <v>1</v>
      </c>
      <c r="B23" s="30">
        <f>B6</f>
        <v>1</v>
      </c>
      <c r="C23" s="450" t="s">
        <v>4</v>
      </c>
      <c r="D23" s="451"/>
      <c r="E23" s="31"/>
      <c r="F23" s="32">
        <f>F13+F22</f>
        <v>1280</v>
      </c>
      <c r="G23" s="32">
        <f>G13+G22</f>
        <v>48.7</v>
      </c>
      <c r="H23" s="32">
        <f>H13+H22</f>
        <v>48.8</v>
      </c>
      <c r="I23" s="32">
        <f>I13+I22</f>
        <v>185</v>
      </c>
      <c r="J23" s="32">
        <f>J13+J22</f>
        <v>1342.1</v>
      </c>
      <c r="K23" s="32"/>
      <c r="L23" s="32">
        <f>L13+L22</f>
        <v>174.32</v>
      </c>
    </row>
    <row r="24" spans="1:12" ht="14.5" x14ac:dyDescent="0.35">
      <c r="A24" s="14">
        <v>1</v>
      </c>
      <c r="B24" s="15">
        <v>2</v>
      </c>
      <c r="C24" s="22" t="s">
        <v>20</v>
      </c>
      <c r="D24" s="5" t="s">
        <v>26</v>
      </c>
      <c r="E24" s="71" t="s">
        <v>98</v>
      </c>
      <c r="F24" s="72">
        <v>60</v>
      </c>
      <c r="G24" s="78">
        <v>0.5</v>
      </c>
      <c r="H24" s="80">
        <v>0.1</v>
      </c>
      <c r="I24" s="82">
        <v>1.5</v>
      </c>
      <c r="J24" s="84">
        <v>8.4</v>
      </c>
      <c r="K24" s="87">
        <v>71</v>
      </c>
      <c r="L24" s="77">
        <v>15.04</v>
      </c>
    </row>
    <row r="25" spans="1:12" ht="15" thickBot="1" x14ac:dyDescent="0.4">
      <c r="A25" s="14"/>
      <c r="B25" s="15"/>
      <c r="C25" s="11"/>
      <c r="D25" s="6" t="s">
        <v>99</v>
      </c>
      <c r="E25" s="70" t="s">
        <v>50</v>
      </c>
      <c r="F25" s="73">
        <v>120</v>
      </c>
      <c r="G25" s="79">
        <v>16.7</v>
      </c>
      <c r="H25" s="81">
        <v>12.8</v>
      </c>
      <c r="I25" s="83">
        <v>15.3</v>
      </c>
      <c r="J25" s="85">
        <v>201.2</v>
      </c>
      <c r="K25" s="86">
        <v>314</v>
      </c>
      <c r="L25" s="76">
        <v>34.67</v>
      </c>
    </row>
    <row r="26" spans="1:12" ht="15" thickBot="1" x14ac:dyDescent="0.4">
      <c r="A26" s="14"/>
      <c r="B26" s="15"/>
      <c r="C26" s="11"/>
      <c r="D26" s="7" t="s">
        <v>29</v>
      </c>
      <c r="E26" s="70" t="s">
        <v>51</v>
      </c>
      <c r="F26" s="72">
        <v>150</v>
      </c>
      <c r="G26" s="78">
        <v>5.7</v>
      </c>
      <c r="H26" s="80">
        <v>4.8</v>
      </c>
      <c r="I26" s="82">
        <v>34.9</v>
      </c>
      <c r="J26" s="84">
        <v>205.9</v>
      </c>
      <c r="K26" s="86">
        <v>202</v>
      </c>
      <c r="L26" s="74">
        <v>5.4</v>
      </c>
    </row>
    <row r="27" spans="1:12" ht="15" thickBot="1" x14ac:dyDescent="0.4">
      <c r="A27" s="14"/>
      <c r="B27" s="15"/>
      <c r="C27" s="11"/>
      <c r="D27" s="7" t="s">
        <v>22</v>
      </c>
      <c r="E27" s="70" t="s">
        <v>52</v>
      </c>
      <c r="F27" s="72">
        <v>200</v>
      </c>
      <c r="G27" s="78">
        <v>0.3</v>
      </c>
      <c r="H27" s="80">
        <v>0</v>
      </c>
      <c r="I27" s="82">
        <v>15.2</v>
      </c>
      <c r="J27" s="84">
        <v>62.1</v>
      </c>
      <c r="K27" s="86">
        <v>376</v>
      </c>
      <c r="L27" s="75">
        <v>1.6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45</v>
      </c>
      <c r="L28" s="43">
        <v>1.6</v>
      </c>
    </row>
    <row r="29" spans="1:12" ht="14.5" x14ac:dyDescent="0.3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thickBot="1" x14ac:dyDescent="0.4">
      <c r="A31" s="16"/>
      <c r="B31" s="17"/>
      <c r="C31" s="8"/>
      <c r="D31" s="18" t="s">
        <v>33</v>
      </c>
      <c r="E31" s="9"/>
      <c r="F31" s="19">
        <f>SUM(F24:F30)</f>
        <v>560</v>
      </c>
      <c r="G31" s="19">
        <f t="shared" ref="G31" si="2">SUM(G24:G30)</f>
        <v>25.5</v>
      </c>
      <c r="H31" s="19">
        <f t="shared" ref="H31" si="3">SUM(H24:H30)</f>
        <v>17.899999999999999</v>
      </c>
      <c r="I31" s="19">
        <f t="shared" ref="I31" si="4">SUM(I24:I30)</f>
        <v>82</v>
      </c>
      <c r="J31" s="19">
        <f t="shared" ref="J31:L31" si="5">SUM(J24:J30)</f>
        <v>548.70000000000005</v>
      </c>
      <c r="K31" s="25"/>
      <c r="L31" s="19">
        <f t="shared" si="5"/>
        <v>58.31</v>
      </c>
    </row>
    <row r="32" spans="1:12" ht="15" thickBot="1" x14ac:dyDescent="0.4">
      <c r="A32" s="13">
        <f>A24</f>
        <v>1</v>
      </c>
      <c r="B32" s="13">
        <f>B24</f>
        <v>2</v>
      </c>
      <c r="C32" s="10" t="s">
        <v>25</v>
      </c>
      <c r="D32" s="7" t="s">
        <v>97</v>
      </c>
      <c r="E32" s="88" t="s">
        <v>100</v>
      </c>
      <c r="F32" s="92">
        <v>60</v>
      </c>
      <c r="G32" s="97">
        <v>0.5</v>
      </c>
      <c r="H32" s="100">
        <v>0.3</v>
      </c>
      <c r="I32" s="103">
        <v>9.4</v>
      </c>
      <c r="J32" s="109">
        <v>68.099999999999994</v>
      </c>
      <c r="K32" s="114">
        <v>40</v>
      </c>
      <c r="L32" s="105">
        <v>6.3</v>
      </c>
    </row>
    <row r="33" spans="1:12" ht="15" thickBot="1" x14ac:dyDescent="0.4">
      <c r="A33" s="14"/>
      <c r="B33" s="15"/>
      <c r="C33" s="11"/>
      <c r="D33" s="7" t="s">
        <v>21</v>
      </c>
      <c r="E33" s="89" t="s">
        <v>53</v>
      </c>
      <c r="F33" s="93">
        <v>200</v>
      </c>
      <c r="G33" s="96">
        <v>3.1</v>
      </c>
      <c r="H33" s="99">
        <v>3.5</v>
      </c>
      <c r="I33" s="102">
        <v>14.9</v>
      </c>
      <c r="J33" s="110">
        <v>103.9</v>
      </c>
      <c r="K33" s="113">
        <v>80</v>
      </c>
      <c r="L33" s="106">
        <v>5.9</v>
      </c>
    </row>
    <row r="34" spans="1:12" ht="15" thickBot="1" x14ac:dyDescent="0.4">
      <c r="A34" s="14"/>
      <c r="B34" s="15"/>
      <c r="C34" s="11"/>
      <c r="D34" s="7" t="s">
        <v>21</v>
      </c>
      <c r="E34" s="89" t="s">
        <v>54</v>
      </c>
      <c r="F34" s="93">
        <v>200</v>
      </c>
      <c r="G34" s="96">
        <v>24.1</v>
      </c>
      <c r="H34" s="99">
        <v>23.1</v>
      </c>
      <c r="I34" s="102">
        <v>21.4</v>
      </c>
      <c r="J34" s="110">
        <v>389.9</v>
      </c>
      <c r="K34" s="113">
        <v>259</v>
      </c>
      <c r="L34" s="106">
        <v>86.7</v>
      </c>
    </row>
    <row r="35" spans="1:12" ht="15" thickBot="1" x14ac:dyDescent="0.4">
      <c r="A35" s="14"/>
      <c r="B35" s="15"/>
      <c r="C35" s="11"/>
      <c r="D35" s="7" t="s">
        <v>30</v>
      </c>
      <c r="E35" s="90" t="s">
        <v>55</v>
      </c>
      <c r="F35" s="94">
        <v>200</v>
      </c>
      <c r="G35" s="98">
        <v>0.1</v>
      </c>
      <c r="H35" s="101">
        <v>0.1</v>
      </c>
      <c r="I35" s="104">
        <v>27.9</v>
      </c>
      <c r="J35" s="111">
        <v>78</v>
      </c>
      <c r="K35" s="115">
        <v>411</v>
      </c>
      <c r="L35" s="107">
        <v>3</v>
      </c>
    </row>
    <row r="36" spans="1:12" ht="14.5" x14ac:dyDescent="0.35">
      <c r="A36" s="14"/>
      <c r="B36" s="15"/>
      <c r="C36" s="11"/>
      <c r="D36" s="7" t="s">
        <v>32</v>
      </c>
      <c r="E36" s="91" t="s">
        <v>49</v>
      </c>
      <c r="F36" s="95">
        <v>20</v>
      </c>
      <c r="G36" s="98">
        <v>1.6</v>
      </c>
      <c r="H36" s="101">
        <v>0.6</v>
      </c>
      <c r="I36" s="104">
        <v>9.6</v>
      </c>
      <c r="J36" s="112">
        <v>51.8</v>
      </c>
      <c r="K36" s="115" t="s">
        <v>45</v>
      </c>
      <c r="L36" s="108">
        <v>1</v>
      </c>
    </row>
    <row r="37" spans="1:12" ht="14.5" x14ac:dyDescent="0.35">
      <c r="A37" s="14"/>
      <c r="B37" s="15"/>
      <c r="C37" s="11"/>
      <c r="D37" s="7" t="s">
        <v>31</v>
      </c>
      <c r="E37" s="91" t="s">
        <v>43</v>
      </c>
      <c r="F37" s="95">
        <v>40</v>
      </c>
      <c r="G37" s="98">
        <v>3.1</v>
      </c>
      <c r="H37" s="101">
        <v>0.3</v>
      </c>
      <c r="I37" s="104">
        <v>20.100000000000001</v>
      </c>
      <c r="J37" s="112">
        <v>94.7</v>
      </c>
      <c r="K37" s="115" t="s">
        <v>45</v>
      </c>
      <c r="L37" s="108">
        <v>2</v>
      </c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6"/>
      <c r="B40" s="17"/>
      <c r="C40" s="8"/>
      <c r="D40" s="18" t="s">
        <v>33</v>
      </c>
      <c r="E40" s="9"/>
      <c r="F40" s="19">
        <f>SUM(F32:F39)</f>
        <v>720</v>
      </c>
      <c r="G40" s="19">
        <f>SUM(G32:G39)</f>
        <v>32.500000000000007</v>
      </c>
      <c r="H40" s="19">
        <f>SUM(H32:H39)</f>
        <v>27.900000000000006</v>
      </c>
      <c r="I40" s="19">
        <f>SUM(I32:I39)</f>
        <v>103.29999999999998</v>
      </c>
      <c r="J40" s="19">
        <f>SUM(J32:J39)</f>
        <v>786.4</v>
      </c>
      <c r="K40" s="25"/>
      <c r="L40" s="19">
        <f>SUM(L32:L39)</f>
        <v>104.9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450" t="s">
        <v>4</v>
      </c>
      <c r="D41" s="451"/>
      <c r="E41" s="31"/>
      <c r="F41" s="32">
        <f>F31+F40</f>
        <v>1280</v>
      </c>
      <c r="G41" s="32">
        <f>G31+G40</f>
        <v>58.000000000000007</v>
      </c>
      <c r="H41" s="32">
        <f>H31+H40</f>
        <v>45.800000000000004</v>
      </c>
      <c r="I41" s="32">
        <f>I31+I40</f>
        <v>185.29999999999998</v>
      </c>
      <c r="J41" s="32">
        <f>J31+J40</f>
        <v>1335.1</v>
      </c>
      <c r="K41" s="32"/>
      <c r="L41" s="32">
        <f>L31+L40</f>
        <v>163.21</v>
      </c>
    </row>
    <row r="42" spans="1:12" ht="14.5" x14ac:dyDescent="0.35">
      <c r="A42" s="20">
        <v>1</v>
      </c>
      <c r="B42" s="21">
        <v>3</v>
      </c>
      <c r="C42" s="22" t="s">
        <v>20</v>
      </c>
      <c r="D42" s="5" t="s">
        <v>21</v>
      </c>
      <c r="E42" s="117" t="s">
        <v>56</v>
      </c>
      <c r="F42" s="118">
        <v>180</v>
      </c>
      <c r="G42" s="120">
        <v>26.6</v>
      </c>
      <c r="H42" s="122">
        <v>13.6</v>
      </c>
      <c r="I42" s="124">
        <v>24.2</v>
      </c>
      <c r="J42" s="126">
        <v>232.3</v>
      </c>
      <c r="K42" s="129">
        <v>224</v>
      </c>
      <c r="L42" s="133">
        <v>35.82</v>
      </c>
    </row>
    <row r="43" spans="1:12" ht="14.5" x14ac:dyDescent="0.35">
      <c r="A43" s="23"/>
      <c r="B43" s="15"/>
      <c r="C43" s="11"/>
      <c r="D43" s="6"/>
      <c r="E43" s="117" t="s">
        <v>101</v>
      </c>
      <c r="F43" s="118">
        <v>30</v>
      </c>
      <c r="G43" s="120">
        <v>3.5</v>
      </c>
      <c r="H43" s="122">
        <v>5.7</v>
      </c>
      <c r="I43" s="124">
        <v>9.3000000000000007</v>
      </c>
      <c r="J43" s="126">
        <v>78.3</v>
      </c>
      <c r="K43" s="128">
        <v>3</v>
      </c>
      <c r="L43" s="133">
        <v>17</v>
      </c>
    </row>
    <row r="44" spans="1:12" ht="15" thickBot="1" x14ac:dyDescent="0.4">
      <c r="A44" s="23"/>
      <c r="B44" s="15"/>
      <c r="C44" s="11"/>
      <c r="D44" s="7" t="s">
        <v>22</v>
      </c>
      <c r="E44" s="116" t="s">
        <v>57</v>
      </c>
      <c r="F44" s="119">
        <v>200</v>
      </c>
      <c r="G44" s="121">
        <v>1.5</v>
      </c>
      <c r="H44" s="123">
        <v>1.3</v>
      </c>
      <c r="I44" s="125">
        <v>22.4</v>
      </c>
      <c r="J44" s="127">
        <v>107</v>
      </c>
      <c r="K44" s="128">
        <v>432</v>
      </c>
      <c r="L44" s="132">
        <v>7.56</v>
      </c>
    </row>
    <row r="45" spans="1:12" ht="15" thickBot="1" x14ac:dyDescent="0.4">
      <c r="A45" s="23"/>
      <c r="B45" s="15"/>
      <c r="C45" s="11"/>
      <c r="D45" s="7" t="s">
        <v>24</v>
      </c>
      <c r="E45" s="116" t="s">
        <v>58</v>
      </c>
      <c r="F45" s="118">
        <v>100</v>
      </c>
      <c r="G45" s="120">
        <v>0.8</v>
      </c>
      <c r="H45" s="122">
        <v>0.2</v>
      </c>
      <c r="I45" s="124">
        <v>7.3</v>
      </c>
      <c r="J45" s="126">
        <v>36.9</v>
      </c>
      <c r="K45" s="128">
        <v>338</v>
      </c>
      <c r="L45" s="130">
        <v>11</v>
      </c>
    </row>
    <row r="46" spans="1:12" ht="15" thickBot="1" x14ac:dyDescent="0.4">
      <c r="A46" s="23"/>
      <c r="B46" s="15"/>
      <c r="C46" s="11"/>
      <c r="D46" s="7" t="s">
        <v>23</v>
      </c>
      <c r="E46" s="116" t="s">
        <v>43</v>
      </c>
      <c r="F46" s="118">
        <v>20</v>
      </c>
      <c r="G46" s="120">
        <v>1.5</v>
      </c>
      <c r="H46" s="122">
        <v>0.1</v>
      </c>
      <c r="I46" s="124">
        <v>10</v>
      </c>
      <c r="J46" s="126">
        <v>47.4</v>
      </c>
      <c r="K46" s="128" t="s">
        <v>45</v>
      </c>
      <c r="L46" s="131">
        <v>1</v>
      </c>
    </row>
    <row r="47" spans="1:12" ht="14.5" x14ac:dyDescent="0.3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thickBot="1" x14ac:dyDescent="0.4">
      <c r="A49" s="24"/>
      <c r="B49" s="17"/>
      <c r="C49" s="8"/>
      <c r="D49" s="18" t="s">
        <v>33</v>
      </c>
      <c r="E49" s="9"/>
      <c r="F49" s="19">
        <f>SUM(F42:F48)</f>
        <v>530</v>
      </c>
      <c r="G49" s="19">
        <f t="shared" ref="G49" si="6">SUM(G42:G48)</f>
        <v>33.9</v>
      </c>
      <c r="H49" s="19">
        <f t="shared" ref="H49" si="7">SUM(H42:H48)</f>
        <v>20.900000000000002</v>
      </c>
      <c r="I49" s="19">
        <f t="shared" ref="I49" si="8">SUM(I42:I48)</f>
        <v>73.199999999999989</v>
      </c>
      <c r="J49" s="19">
        <f t="shared" ref="J49:L49" si="9">SUM(J42:J48)</f>
        <v>501.9</v>
      </c>
      <c r="K49" s="25"/>
      <c r="L49" s="19">
        <f t="shared" si="9"/>
        <v>72.38</v>
      </c>
    </row>
    <row r="50" spans="1:12" ht="15" thickBot="1" x14ac:dyDescent="0.4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134" t="s">
        <v>59</v>
      </c>
      <c r="F50" s="137">
        <v>60</v>
      </c>
      <c r="G50" s="141">
        <v>0.8</v>
      </c>
      <c r="H50" s="143">
        <v>0</v>
      </c>
      <c r="I50" s="145">
        <v>2.9</v>
      </c>
      <c r="J50" s="146">
        <v>15.1</v>
      </c>
      <c r="K50" s="150">
        <v>71</v>
      </c>
      <c r="L50" s="151">
        <v>10.96</v>
      </c>
    </row>
    <row r="51" spans="1:12" ht="15" thickBot="1" x14ac:dyDescent="0.4">
      <c r="A51" s="23"/>
      <c r="B51" s="15"/>
      <c r="C51" s="11"/>
      <c r="D51" s="7" t="s">
        <v>21</v>
      </c>
      <c r="E51" s="135" t="s">
        <v>102</v>
      </c>
      <c r="F51" s="138">
        <v>200</v>
      </c>
      <c r="G51" s="140">
        <v>1.4</v>
      </c>
      <c r="H51" s="142">
        <v>2.2000000000000002</v>
      </c>
      <c r="I51" s="144">
        <v>10.7</v>
      </c>
      <c r="J51" s="147">
        <v>118.2</v>
      </c>
      <c r="K51" s="149">
        <v>103</v>
      </c>
      <c r="L51" s="152">
        <v>25.44</v>
      </c>
    </row>
    <row r="52" spans="1:12" ht="15" thickBot="1" x14ac:dyDescent="0.4">
      <c r="A52" s="23"/>
      <c r="B52" s="15"/>
      <c r="C52" s="11"/>
      <c r="D52" s="7" t="s">
        <v>28</v>
      </c>
      <c r="E52" s="135" t="s">
        <v>103</v>
      </c>
      <c r="F52" s="138">
        <v>90</v>
      </c>
      <c r="G52" s="140">
        <v>13.5</v>
      </c>
      <c r="H52" s="142">
        <v>13</v>
      </c>
      <c r="I52" s="144">
        <v>9.4</v>
      </c>
      <c r="J52" s="147">
        <v>208.1</v>
      </c>
      <c r="K52" s="149">
        <v>297</v>
      </c>
      <c r="L52" s="152">
        <v>33.450000000000003</v>
      </c>
    </row>
    <row r="53" spans="1:12" ht="15" thickBot="1" x14ac:dyDescent="0.4">
      <c r="A53" s="23"/>
      <c r="B53" s="15"/>
      <c r="C53" s="11"/>
      <c r="D53" s="7" t="s">
        <v>29</v>
      </c>
      <c r="E53" s="135" t="s">
        <v>104</v>
      </c>
      <c r="F53" s="138">
        <v>150</v>
      </c>
      <c r="G53" s="140">
        <v>3.7</v>
      </c>
      <c r="H53" s="142">
        <v>6</v>
      </c>
      <c r="I53" s="144">
        <v>15.8</v>
      </c>
      <c r="J53" s="147">
        <v>134.4</v>
      </c>
      <c r="K53" s="149">
        <v>139</v>
      </c>
      <c r="L53" s="152">
        <v>6.73</v>
      </c>
    </row>
    <row r="54" spans="1:12" ht="14.5" x14ac:dyDescent="0.35">
      <c r="A54" s="23"/>
      <c r="B54" s="15"/>
      <c r="C54" s="11"/>
      <c r="D54" s="7" t="s">
        <v>30</v>
      </c>
      <c r="E54" s="136" t="s">
        <v>61</v>
      </c>
      <c r="F54" s="139">
        <v>200</v>
      </c>
      <c r="G54" s="140">
        <v>1</v>
      </c>
      <c r="H54" s="142">
        <v>0.2</v>
      </c>
      <c r="I54" s="144">
        <v>20.2</v>
      </c>
      <c r="J54" s="148">
        <v>86</v>
      </c>
      <c r="K54" s="149">
        <v>389</v>
      </c>
      <c r="L54" s="153">
        <v>8.25</v>
      </c>
    </row>
    <row r="55" spans="1:12" ht="14.5" x14ac:dyDescent="0.35">
      <c r="A55" s="23"/>
      <c r="B55" s="15"/>
      <c r="C55" s="11"/>
      <c r="D55" s="7" t="s">
        <v>105</v>
      </c>
      <c r="E55" s="136" t="s">
        <v>49</v>
      </c>
      <c r="F55" s="139">
        <v>20</v>
      </c>
      <c r="G55" s="140">
        <v>1.6</v>
      </c>
      <c r="H55" s="142">
        <v>0.6</v>
      </c>
      <c r="I55" s="144">
        <v>9.6</v>
      </c>
      <c r="J55" s="148">
        <v>51.8</v>
      </c>
      <c r="K55" s="149" t="s">
        <v>45</v>
      </c>
      <c r="L55" s="153">
        <v>1</v>
      </c>
    </row>
    <row r="56" spans="1:12" ht="14.5" x14ac:dyDescent="0.35">
      <c r="A56" s="23"/>
      <c r="B56" s="15"/>
      <c r="C56" s="11"/>
      <c r="D56" s="7" t="s">
        <v>31</v>
      </c>
      <c r="E56" s="136" t="s">
        <v>43</v>
      </c>
      <c r="F56" s="139">
        <v>40</v>
      </c>
      <c r="G56" s="140">
        <v>3.1</v>
      </c>
      <c r="H56" s="142">
        <v>0.3</v>
      </c>
      <c r="I56" s="144">
        <v>20.100000000000001</v>
      </c>
      <c r="J56" s="148">
        <v>94.7</v>
      </c>
      <c r="K56" s="149" t="s">
        <v>45</v>
      </c>
      <c r="L56" s="153">
        <v>2</v>
      </c>
    </row>
    <row r="57" spans="1:12" ht="14.5" x14ac:dyDescent="0.3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4"/>
      <c r="B59" s="17"/>
      <c r="C59" s="8"/>
      <c r="D59" s="18" t="s">
        <v>33</v>
      </c>
      <c r="E59" s="9"/>
      <c r="F59" s="19">
        <f>SUM(F50:F58)</f>
        <v>760</v>
      </c>
      <c r="G59" s="19">
        <f t="shared" ref="G59" si="10">SUM(G50:G58)</f>
        <v>25.1</v>
      </c>
      <c r="H59" s="19">
        <f t="shared" ref="H59" si="11">SUM(H50:H58)</f>
        <v>22.3</v>
      </c>
      <c r="I59" s="19">
        <f t="shared" ref="I59" si="12">SUM(I50:I58)</f>
        <v>88.699999999999989</v>
      </c>
      <c r="J59" s="19">
        <f t="shared" ref="J59:L59" si="13">SUM(J50:J58)</f>
        <v>708.3</v>
      </c>
      <c r="K59" s="25"/>
      <c r="L59" s="19">
        <f t="shared" si="13"/>
        <v>87.830000000000013</v>
      </c>
    </row>
    <row r="60" spans="1:12" ht="15.75" customHeight="1" thickBot="1" x14ac:dyDescent="0.3">
      <c r="A60" s="29">
        <f>A42</f>
        <v>1</v>
      </c>
      <c r="B60" s="30">
        <f>B42</f>
        <v>3</v>
      </c>
      <c r="C60" s="450" t="s">
        <v>4</v>
      </c>
      <c r="D60" s="451"/>
      <c r="E60" s="31"/>
      <c r="F60" s="32">
        <f>F49+F59</f>
        <v>1290</v>
      </c>
      <c r="G60" s="32">
        <f t="shared" ref="G60" si="14">G49+G59</f>
        <v>59</v>
      </c>
      <c r="H60" s="32">
        <f t="shared" ref="H60" si="15">H49+H59</f>
        <v>43.2</v>
      </c>
      <c r="I60" s="32">
        <f t="shared" ref="I60" si="16">I49+I59</f>
        <v>161.89999999999998</v>
      </c>
      <c r="J60" s="32">
        <f t="shared" ref="J60:L60" si="17">J49+J59</f>
        <v>1210.1999999999998</v>
      </c>
      <c r="K60" s="32"/>
      <c r="L60" s="32">
        <f t="shared" si="17"/>
        <v>160.21</v>
      </c>
    </row>
    <row r="61" spans="1:12" ht="14.5" x14ac:dyDescent="0.35">
      <c r="A61" s="20">
        <v>1</v>
      </c>
      <c r="B61" s="21">
        <v>4</v>
      </c>
      <c r="C61" s="22" t="s">
        <v>20</v>
      </c>
      <c r="D61" s="5" t="s">
        <v>21</v>
      </c>
      <c r="E61" s="155" t="s">
        <v>62</v>
      </c>
      <c r="F61" s="157">
        <v>90</v>
      </c>
      <c r="G61" s="164">
        <v>12.5</v>
      </c>
      <c r="H61" s="167">
        <v>8.1</v>
      </c>
      <c r="I61" s="170">
        <v>2.9</v>
      </c>
      <c r="J61" s="173">
        <v>134.69999999999999</v>
      </c>
      <c r="K61" s="177">
        <v>229</v>
      </c>
      <c r="L61" s="162">
        <v>18.04</v>
      </c>
    </row>
    <row r="62" spans="1:12" ht="14.5" x14ac:dyDescent="0.35">
      <c r="A62" s="23"/>
      <c r="B62" s="15"/>
      <c r="C62" s="11"/>
      <c r="D62" s="6" t="s">
        <v>29</v>
      </c>
      <c r="E62" s="155" t="s">
        <v>63</v>
      </c>
      <c r="F62" s="157">
        <v>150</v>
      </c>
      <c r="G62" s="164">
        <v>3.1</v>
      </c>
      <c r="H62" s="167">
        <v>5.2</v>
      </c>
      <c r="I62" s="170">
        <v>21.3</v>
      </c>
      <c r="J62" s="173">
        <v>245.1</v>
      </c>
      <c r="K62" s="176">
        <v>128</v>
      </c>
      <c r="L62" s="162">
        <v>9</v>
      </c>
    </row>
    <row r="63" spans="1:12" ht="15" thickBot="1" x14ac:dyDescent="0.4">
      <c r="A63" s="23"/>
      <c r="B63" s="15"/>
      <c r="C63" s="11"/>
      <c r="D63" s="7" t="s">
        <v>22</v>
      </c>
      <c r="E63" s="154" t="s">
        <v>64</v>
      </c>
      <c r="F63" s="158">
        <v>200</v>
      </c>
      <c r="G63" s="165">
        <v>0.4</v>
      </c>
      <c r="H63" s="168">
        <v>0</v>
      </c>
      <c r="I63" s="171">
        <v>15.4</v>
      </c>
      <c r="J63" s="174">
        <v>63.7</v>
      </c>
      <c r="K63" s="176">
        <v>377</v>
      </c>
      <c r="L63" s="161">
        <v>2.76</v>
      </c>
    </row>
    <row r="64" spans="1:12" ht="15" thickBot="1" x14ac:dyDescent="0.4">
      <c r="A64" s="23"/>
      <c r="B64" s="15"/>
      <c r="C64" s="11"/>
      <c r="D64" s="7" t="s">
        <v>23</v>
      </c>
      <c r="E64" s="154" t="s">
        <v>43</v>
      </c>
      <c r="F64" s="157">
        <v>20</v>
      </c>
      <c r="G64" s="164">
        <v>1.5</v>
      </c>
      <c r="H64" s="167">
        <v>0.1</v>
      </c>
      <c r="I64" s="170">
        <v>10</v>
      </c>
      <c r="J64" s="173">
        <v>47.4</v>
      </c>
      <c r="K64" s="176" t="s">
        <v>45</v>
      </c>
      <c r="L64" s="160">
        <v>1</v>
      </c>
    </row>
    <row r="65" spans="1:12" ht="15" thickBot="1" x14ac:dyDescent="0.4">
      <c r="A65" s="23"/>
      <c r="B65" s="15"/>
      <c r="C65" s="11"/>
      <c r="D65" s="6" t="s">
        <v>24</v>
      </c>
      <c r="E65" s="156" t="s">
        <v>106</v>
      </c>
      <c r="F65" s="159">
        <v>100</v>
      </c>
      <c r="G65" s="166">
        <v>0.4</v>
      </c>
      <c r="H65" s="169">
        <v>0.3</v>
      </c>
      <c r="I65" s="172">
        <v>10</v>
      </c>
      <c r="J65" s="175">
        <v>45.6</v>
      </c>
      <c r="K65" s="178">
        <v>340</v>
      </c>
      <c r="L65" s="163">
        <v>34</v>
      </c>
    </row>
    <row r="66" spans="1:12" ht="14.5" x14ac:dyDescent="0.3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thickBot="1" x14ac:dyDescent="0.4">
      <c r="A67" s="24"/>
      <c r="B67" s="17"/>
      <c r="C67" s="8"/>
      <c r="D67" s="18" t="s">
        <v>33</v>
      </c>
      <c r="E67" s="9"/>
      <c r="F67" s="19">
        <f>SUM(F61:F66)</f>
        <v>560</v>
      </c>
      <c r="G67" s="19">
        <f>SUM(G61:G66)</f>
        <v>17.899999999999999</v>
      </c>
      <c r="H67" s="19">
        <f>SUM(H61:H66)</f>
        <v>13.700000000000001</v>
      </c>
      <c r="I67" s="19">
        <f>SUM(I61:I66)</f>
        <v>59.6</v>
      </c>
      <c r="J67" s="19">
        <f>SUM(J61:J66)</f>
        <v>536.49999999999989</v>
      </c>
      <c r="K67" s="25"/>
      <c r="L67" s="19">
        <f>SUM(L61:L66)</f>
        <v>64.8</v>
      </c>
    </row>
    <row r="68" spans="1:12" ht="15" thickBot="1" x14ac:dyDescent="0.4">
      <c r="A68" s="26">
        <f>A61</f>
        <v>1</v>
      </c>
      <c r="B68" s="13">
        <f>B61</f>
        <v>4</v>
      </c>
      <c r="C68" s="10" t="s">
        <v>25</v>
      </c>
      <c r="D68" s="7" t="s">
        <v>97</v>
      </c>
      <c r="E68" s="179" t="s">
        <v>107</v>
      </c>
      <c r="F68" s="182">
        <v>60</v>
      </c>
      <c r="G68" s="186">
        <v>0.8</v>
      </c>
      <c r="H68" s="188">
        <v>3</v>
      </c>
      <c r="I68" s="190">
        <v>5.8</v>
      </c>
      <c r="J68" s="191">
        <v>54.4</v>
      </c>
      <c r="K68" s="195">
        <v>54</v>
      </c>
      <c r="L68" s="196">
        <v>8.82</v>
      </c>
    </row>
    <row r="69" spans="1:12" ht="15" thickBot="1" x14ac:dyDescent="0.4">
      <c r="A69" s="23"/>
      <c r="B69" s="15"/>
      <c r="C69" s="11"/>
      <c r="D69" s="7" t="s">
        <v>21</v>
      </c>
      <c r="E69" s="180" t="s">
        <v>60</v>
      </c>
      <c r="F69" s="183">
        <v>200</v>
      </c>
      <c r="G69" s="185">
        <v>1.6</v>
      </c>
      <c r="H69" s="187">
        <v>2.2000000000000002</v>
      </c>
      <c r="I69" s="189">
        <v>12.2</v>
      </c>
      <c r="J69" s="192">
        <v>75.599999999999994</v>
      </c>
      <c r="K69" s="194">
        <v>88</v>
      </c>
      <c r="L69" s="197">
        <v>4.88</v>
      </c>
    </row>
    <row r="70" spans="1:12" ht="15" thickBot="1" x14ac:dyDescent="0.4">
      <c r="A70" s="23"/>
      <c r="B70" s="15"/>
      <c r="C70" s="11"/>
      <c r="D70" s="7" t="s">
        <v>28</v>
      </c>
      <c r="E70" s="180" t="s">
        <v>92</v>
      </c>
      <c r="F70" s="183">
        <v>90</v>
      </c>
      <c r="G70" s="185">
        <v>15.7</v>
      </c>
      <c r="H70" s="187">
        <v>15.9</v>
      </c>
      <c r="I70" s="189">
        <v>3.1</v>
      </c>
      <c r="J70" s="192">
        <v>270</v>
      </c>
      <c r="K70" s="194">
        <v>260</v>
      </c>
      <c r="L70" s="197">
        <v>51.36</v>
      </c>
    </row>
    <row r="71" spans="1:12" ht="15" thickBot="1" x14ac:dyDescent="0.4">
      <c r="A71" s="23"/>
      <c r="B71" s="15"/>
      <c r="C71" s="11"/>
      <c r="D71" s="7" t="s">
        <v>29</v>
      </c>
      <c r="E71" s="180" t="s">
        <v>65</v>
      </c>
      <c r="F71" s="183">
        <v>150</v>
      </c>
      <c r="G71" s="185">
        <v>3.6</v>
      </c>
      <c r="H71" s="187">
        <v>4.5999999999999996</v>
      </c>
      <c r="I71" s="189">
        <v>37.700000000000003</v>
      </c>
      <c r="J71" s="192">
        <v>206</v>
      </c>
      <c r="K71" s="194">
        <v>323</v>
      </c>
      <c r="L71" s="197">
        <v>10.63</v>
      </c>
    </row>
    <row r="72" spans="1:12" ht="14.5" x14ac:dyDescent="0.35">
      <c r="A72" s="23"/>
      <c r="B72" s="15"/>
      <c r="C72" s="11"/>
      <c r="D72" s="7" t="s">
        <v>30</v>
      </c>
      <c r="E72" s="181" t="s">
        <v>66</v>
      </c>
      <c r="F72" s="184">
        <v>200</v>
      </c>
      <c r="G72" s="185">
        <v>0.2</v>
      </c>
      <c r="H72" s="187">
        <v>0.2</v>
      </c>
      <c r="I72" s="189">
        <v>23.2</v>
      </c>
      <c r="J72" s="193">
        <v>95.7</v>
      </c>
      <c r="K72" s="194">
        <v>342</v>
      </c>
      <c r="L72" s="198">
        <v>5.15</v>
      </c>
    </row>
    <row r="73" spans="1:12" ht="14.5" x14ac:dyDescent="0.35">
      <c r="A73" s="23"/>
      <c r="B73" s="15"/>
      <c r="C73" s="11"/>
      <c r="D73" s="7" t="s">
        <v>105</v>
      </c>
      <c r="E73" s="181" t="s">
        <v>49</v>
      </c>
      <c r="F73" s="184">
        <v>20</v>
      </c>
      <c r="G73" s="185">
        <v>1.6</v>
      </c>
      <c r="H73" s="187">
        <v>0.6</v>
      </c>
      <c r="I73" s="189">
        <v>9.6</v>
      </c>
      <c r="J73" s="193">
        <v>51.8</v>
      </c>
      <c r="K73" s="194" t="s">
        <v>45</v>
      </c>
      <c r="L73" s="198">
        <v>1</v>
      </c>
    </row>
    <row r="74" spans="1:12" ht="14.5" x14ac:dyDescent="0.35">
      <c r="A74" s="23"/>
      <c r="B74" s="15"/>
      <c r="C74" s="11"/>
      <c r="D74" s="7" t="s">
        <v>31</v>
      </c>
      <c r="E74" s="181" t="s">
        <v>43</v>
      </c>
      <c r="F74" s="184">
        <v>40</v>
      </c>
      <c r="G74" s="185">
        <v>3.1</v>
      </c>
      <c r="H74" s="187">
        <v>0.3</v>
      </c>
      <c r="I74" s="189">
        <v>20.100000000000001</v>
      </c>
      <c r="J74" s="193">
        <v>94.7</v>
      </c>
      <c r="K74" s="194" t="s">
        <v>45</v>
      </c>
      <c r="L74" s="198">
        <v>2</v>
      </c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4"/>
      <c r="B77" s="17"/>
      <c r="C77" s="8"/>
      <c r="D77" s="18" t="s">
        <v>33</v>
      </c>
      <c r="E77" s="9"/>
      <c r="F77" s="19">
        <f>SUM(F68:F76)</f>
        <v>760</v>
      </c>
      <c r="G77" s="19">
        <f t="shared" ref="G77" si="18">SUM(G68:G76)</f>
        <v>26.600000000000005</v>
      </c>
      <c r="H77" s="19">
        <f t="shared" ref="H77" si="19">SUM(H68:H76)</f>
        <v>26.800000000000004</v>
      </c>
      <c r="I77" s="19">
        <f t="shared" ref="I77" si="20">SUM(I68:I76)</f>
        <v>111.69999999999999</v>
      </c>
      <c r="J77" s="19">
        <f t="shared" ref="J77:L77" si="21">SUM(J68:J76)</f>
        <v>848.2</v>
      </c>
      <c r="K77" s="25"/>
      <c r="L77" s="19">
        <f t="shared" si="21"/>
        <v>83.84</v>
      </c>
    </row>
    <row r="78" spans="1:12" ht="15.75" customHeight="1" thickBot="1" x14ac:dyDescent="0.3">
      <c r="A78" s="29">
        <f>A61</f>
        <v>1</v>
      </c>
      <c r="B78" s="30">
        <f>B61</f>
        <v>4</v>
      </c>
      <c r="C78" s="450" t="s">
        <v>4</v>
      </c>
      <c r="D78" s="451"/>
      <c r="E78" s="31"/>
      <c r="F78" s="32">
        <f>F67+F77</f>
        <v>1320</v>
      </c>
      <c r="G78" s="32">
        <f t="shared" ref="G78" si="22">G67+G77</f>
        <v>44.5</v>
      </c>
      <c r="H78" s="32">
        <f t="shared" ref="H78" si="23">H67+H77</f>
        <v>40.500000000000007</v>
      </c>
      <c r="I78" s="32">
        <f t="shared" ref="I78" si="24">I67+I77</f>
        <v>171.29999999999998</v>
      </c>
      <c r="J78" s="32">
        <f t="shared" ref="J78:L78" si="25">J67+J77</f>
        <v>1384.6999999999998</v>
      </c>
      <c r="K78" s="32"/>
      <c r="L78" s="32">
        <f t="shared" si="25"/>
        <v>148.63999999999999</v>
      </c>
    </row>
    <row r="79" spans="1:12" ht="14.5" x14ac:dyDescent="0.35">
      <c r="A79" s="20">
        <v>1</v>
      </c>
      <c r="B79" s="21">
        <v>5</v>
      </c>
      <c r="C79" s="22" t="s">
        <v>20</v>
      </c>
      <c r="D79" s="5" t="s">
        <v>26</v>
      </c>
      <c r="E79" s="199" t="s">
        <v>67</v>
      </c>
      <c r="F79" s="201">
        <v>60</v>
      </c>
      <c r="G79" s="208">
        <v>0.48</v>
      </c>
      <c r="H79" s="210">
        <v>0.06</v>
      </c>
      <c r="I79" s="212">
        <v>1.51</v>
      </c>
      <c r="J79" s="206">
        <v>8.44</v>
      </c>
      <c r="K79" s="215">
        <v>71</v>
      </c>
      <c r="L79" s="205">
        <v>6</v>
      </c>
    </row>
    <row r="80" spans="1:12" ht="14.5" x14ac:dyDescent="0.35">
      <c r="A80" s="23"/>
      <c r="B80" s="15"/>
      <c r="C80" s="11"/>
      <c r="D80" s="6" t="s">
        <v>21</v>
      </c>
      <c r="E80" s="199" t="s">
        <v>68</v>
      </c>
      <c r="F80" s="201">
        <v>150</v>
      </c>
      <c r="G80" s="208">
        <v>18.7</v>
      </c>
      <c r="H80" s="210">
        <v>23</v>
      </c>
      <c r="I80" s="212">
        <v>38.6</v>
      </c>
      <c r="J80" s="206">
        <v>306</v>
      </c>
      <c r="K80" s="214">
        <v>244</v>
      </c>
      <c r="L80" s="205">
        <v>54.8</v>
      </c>
    </row>
    <row r="81" spans="1:12" ht="15" thickBot="1" x14ac:dyDescent="0.4">
      <c r="A81" s="23"/>
      <c r="B81" s="15"/>
      <c r="C81" s="11"/>
      <c r="D81" s="7" t="s">
        <v>22</v>
      </c>
      <c r="E81" s="200" t="s">
        <v>52</v>
      </c>
      <c r="F81" s="202">
        <v>200</v>
      </c>
      <c r="G81" s="209">
        <v>0.3</v>
      </c>
      <c r="H81" s="211">
        <v>0</v>
      </c>
      <c r="I81" s="213">
        <v>15.2</v>
      </c>
      <c r="J81" s="207">
        <v>62.1</v>
      </c>
      <c r="K81" s="214">
        <v>376</v>
      </c>
      <c r="L81" s="204">
        <v>1.6</v>
      </c>
    </row>
    <row r="82" spans="1:12" ht="15" thickBot="1" x14ac:dyDescent="0.4">
      <c r="A82" s="23"/>
      <c r="B82" s="15"/>
      <c r="C82" s="11"/>
      <c r="D82" s="7" t="s">
        <v>23</v>
      </c>
      <c r="E82" s="200" t="s">
        <v>43</v>
      </c>
      <c r="F82" s="201">
        <v>20</v>
      </c>
      <c r="G82" s="208">
        <v>1.5</v>
      </c>
      <c r="H82" s="210">
        <v>0.1</v>
      </c>
      <c r="I82" s="212">
        <v>10</v>
      </c>
      <c r="J82" s="206">
        <v>47.4</v>
      </c>
      <c r="K82" s="214" t="s">
        <v>45</v>
      </c>
      <c r="L82" s="203">
        <v>1</v>
      </c>
    </row>
    <row r="83" spans="1:12" ht="15" thickBot="1" x14ac:dyDescent="0.4">
      <c r="A83" s="23"/>
      <c r="B83" s="15"/>
      <c r="C83" s="11"/>
      <c r="D83" s="6"/>
      <c r="E83" s="216" t="s">
        <v>69</v>
      </c>
      <c r="F83" s="217">
        <v>200</v>
      </c>
      <c r="G83" s="219">
        <v>0.6</v>
      </c>
      <c r="H83" s="220">
        <v>0</v>
      </c>
      <c r="I83" s="221">
        <v>32</v>
      </c>
      <c r="J83" s="222">
        <v>131.9</v>
      </c>
      <c r="K83" s="223" t="s">
        <v>45</v>
      </c>
      <c r="L83" s="218">
        <v>15</v>
      </c>
    </row>
    <row r="84" spans="1:12" ht="14.5" x14ac:dyDescent="0.3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thickBot="1" x14ac:dyDescent="0.4">
      <c r="A85" s="24"/>
      <c r="B85" s="17"/>
      <c r="C85" s="8"/>
      <c r="D85" s="18" t="s">
        <v>33</v>
      </c>
      <c r="E85" s="9"/>
      <c r="F85" s="19">
        <f>SUM(F79:F84)</f>
        <v>630</v>
      </c>
      <c r="G85" s="19">
        <f>SUM(G79:G84)</f>
        <v>21.580000000000002</v>
      </c>
      <c r="H85" s="19">
        <f>SUM(H79:H84)</f>
        <v>23.16</v>
      </c>
      <c r="I85" s="19">
        <f>SUM(I79:I84)</f>
        <v>97.31</v>
      </c>
      <c r="J85" s="19">
        <f>SUM(J79:J84)</f>
        <v>555.84</v>
      </c>
      <c r="K85" s="25"/>
      <c r="L85" s="19">
        <f>SUM(L79:L84)</f>
        <v>78.400000000000006</v>
      </c>
    </row>
    <row r="86" spans="1:12" ht="15" thickBot="1" x14ac:dyDescent="0.4">
      <c r="A86" s="26">
        <f>A79</f>
        <v>1</v>
      </c>
      <c r="B86" s="13">
        <f>B79</f>
        <v>5</v>
      </c>
      <c r="C86" s="10" t="s">
        <v>25</v>
      </c>
      <c r="D86" s="7" t="s">
        <v>97</v>
      </c>
      <c r="E86" s="226" t="s">
        <v>108</v>
      </c>
      <c r="F86" s="43">
        <v>60</v>
      </c>
      <c r="G86" s="228">
        <v>0.7</v>
      </c>
      <c r="H86" s="230">
        <v>6.1</v>
      </c>
      <c r="I86" s="232">
        <v>2.2000000000000002</v>
      </c>
      <c r="J86" s="233">
        <v>36.1</v>
      </c>
      <c r="K86" s="237">
        <v>28</v>
      </c>
      <c r="L86" s="238">
        <v>5.68</v>
      </c>
    </row>
    <row r="87" spans="1:12" ht="15" thickBot="1" x14ac:dyDescent="0.4">
      <c r="A87" s="23"/>
      <c r="B87" s="15"/>
      <c r="C87" s="11"/>
      <c r="D87" s="7" t="s">
        <v>21</v>
      </c>
      <c r="E87" s="225" t="s">
        <v>70</v>
      </c>
      <c r="F87" s="43">
        <v>200</v>
      </c>
      <c r="G87" s="227">
        <v>0</v>
      </c>
      <c r="H87" s="229">
        <v>0</v>
      </c>
      <c r="I87" s="231">
        <v>0</v>
      </c>
      <c r="J87" s="234">
        <v>86.2</v>
      </c>
      <c r="K87" s="236">
        <v>78</v>
      </c>
      <c r="L87" s="239">
        <v>12.12</v>
      </c>
    </row>
    <row r="88" spans="1:12" ht="15" thickBot="1" x14ac:dyDescent="0.4">
      <c r="A88" s="23"/>
      <c r="B88" s="15"/>
      <c r="C88" s="11"/>
      <c r="D88" s="7" t="s">
        <v>28</v>
      </c>
      <c r="E88" s="225" t="s">
        <v>71</v>
      </c>
      <c r="F88" s="43">
        <v>120</v>
      </c>
      <c r="G88" s="227">
        <v>18.3</v>
      </c>
      <c r="H88" s="229">
        <v>20.5</v>
      </c>
      <c r="I88" s="231">
        <v>4.7</v>
      </c>
      <c r="J88" s="234">
        <v>275.10000000000002</v>
      </c>
      <c r="K88" s="236">
        <v>319</v>
      </c>
      <c r="L88" s="239">
        <v>42.3</v>
      </c>
    </row>
    <row r="89" spans="1:12" ht="14.5" x14ac:dyDescent="0.35">
      <c r="A89" s="23"/>
      <c r="B89" s="15"/>
      <c r="C89" s="11"/>
      <c r="D89" s="7" t="s">
        <v>29</v>
      </c>
      <c r="E89" s="224" t="s">
        <v>72</v>
      </c>
      <c r="F89" s="43">
        <v>150</v>
      </c>
      <c r="G89" s="227">
        <v>5.7</v>
      </c>
      <c r="H89" s="229">
        <v>4.8</v>
      </c>
      <c r="I89" s="231">
        <v>34.9</v>
      </c>
      <c r="J89" s="235">
        <v>205.9</v>
      </c>
      <c r="K89" s="236">
        <v>202</v>
      </c>
      <c r="L89" s="240">
        <v>6.25</v>
      </c>
    </row>
    <row r="90" spans="1:12" ht="14.5" x14ac:dyDescent="0.35">
      <c r="A90" s="23"/>
      <c r="B90" s="15"/>
      <c r="C90" s="11"/>
      <c r="D90" s="7" t="s">
        <v>30</v>
      </c>
      <c r="E90" s="224" t="s">
        <v>73</v>
      </c>
      <c r="F90" s="43">
        <v>200</v>
      </c>
      <c r="G90" s="227">
        <v>0.2</v>
      </c>
      <c r="H90" s="229">
        <v>0.1</v>
      </c>
      <c r="I90" s="231">
        <v>22.4</v>
      </c>
      <c r="J90" s="235">
        <v>92.5</v>
      </c>
      <c r="K90" s="236">
        <v>375</v>
      </c>
      <c r="L90" s="240">
        <v>17.440000000000001</v>
      </c>
    </row>
    <row r="91" spans="1:12" ht="14.5" x14ac:dyDescent="0.35">
      <c r="A91" s="23"/>
      <c r="B91" s="15"/>
      <c r="C91" s="11"/>
      <c r="D91" s="7" t="s">
        <v>32</v>
      </c>
      <c r="E91" s="224" t="s">
        <v>49</v>
      </c>
      <c r="F91" s="43">
        <v>20</v>
      </c>
      <c r="G91" s="227">
        <v>1.6</v>
      </c>
      <c r="H91" s="229">
        <v>0.6</v>
      </c>
      <c r="I91" s="231">
        <v>9.6</v>
      </c>
      <c r="J91" s="235">
        <v>51.8</v>
      </c>
      <c r="K91" s="236" t="s">
        <v>45</v>
      </c>
      <c r="L91" s="240">
        <v>1</v>
      </c>
    </row>
    <row r="92" spans="1:12" ht="14.5" x14ac:dyDescent="0.35">
      <c r="A92" s="23"/>
      <c r="B92" s="15"/>
      <c r="C92" s="11"/>
      <c r="D92" s="7" t="s">
        <v>31</v>
      </c>
      <c r="E92" s="224" t="s">
        <v>43</v>
      </c>
      <c r="F92" s="43">
        <v>40</v>
      </c>
      <c r="G92" s="227">
        <v>3.1</v>
      </c>
      <c r="H92" s="229">
        <v>0.3</v>
      </c>
      <c r="I92" s="231">
        <v>20.100000000000001</v>
      </c>
      <c r="J92" s="235">
        <v>94.7</v>
      </c>
      <c r="K92" s="236" t="s">
        <v>45</v>
      </c>
      <c r="L92" s="240">
        <v>2</v>
      </c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SUM(F86:F94)</f>
        <v>790</v>
      </c>
      <c r="G95" s="19">
        <f t="shared" ref="G95" si="26">SUM(G86:G94)</f>
        <v>29.6</v>
      </c>
      <c r="H95" s="19">
        <f t="shared" ref="H95" si="27">SUM(H86:H94)</f>
        <v>32.4</v>
      </c>
      <c r="I95" s="19">
        <f t="shared" ref="I95" si="28">SUM(I86:I94)</f>
        <v>93.899999999999977</v>
      </c>
      <c r="J95" s="19">
        <f t="shared" ref="J95:L95" si="29">SUM(J86:J94)</f>
        <v>842.30000000000007</v>
      </c>
      <c r="K95" s="25"/>
      <c r="L95" s="19">
        <f t="shared" si="29"/>
        <v>86.789999999999992</v>
      </c>
    </row>
    <row r="96" spans="1:12" ht="15.75" customHeight="1" thickBot="1" x14ac:dyDescent="0.3">
      <c r="A96" s="29">
        <f>A79</f>
        <v>1</v>
      </c>
      <c r="B96" s="30">
        <f>B79</f>
        <v>5</v>
      </c>
      <c r="C96" s="450" t="s">
        <v>4</v>
      </c>
      <c r="D96" s="451"/>
      <c r="E96" s="31"/>
      <c r="F96" s="32">
        <f>F85+F95</f>
        <v>1420</v>
      </c>
      <c r="G96" s="32">
        <f t="shared" ref="G96" si="30">G85+G95</f>
        <v>51.180000000000007</v>
      </c>
      <c r="H96" s="32">
        <f t="shared" ref="H96" si="31">H85+H95</f>
        <v>55.56</v>
      </c>
      <c r="I96" s="32">
        <f t="shared" ref="I96" si="32">I85+I95</f>
        <v>191.20999999999998</v>
      </c>
      <c r="J96" s="32">
        <f t="shared" ref="J96:L96" si="33">J85+J95</f>
        <v>1398.14</v>
      </c>
      <c r="K96" s="32"/>
      <c r="L96" s="32">
        <f t="shared" si="33"/>
        <v>165.19</v>
      </c>
    </row>
    <row r="97" spans="1:12" ht="14.5" x14ac:dyDescent="0.35">
      <c r="A97" s="20">
        <v>2</v>
      </c>
      <c r="B97" s="21">
        <v>1</v>
      </c>
      <c r="C97" s="22" t="s">
        <v>20</v>
      </c>
      <c r="D97" s="5" t="s">
        <v>21</v>
      </c>
      <c r="E97" s="242" t="s">
        <v>109</v>
      </c>
      <c r="F97" s="243">
        <v>200</v>
      </c>
      <c r="G97" s="245">
        <v>7.2</v>
      </c>
      <c r="H97" s="247">
        <v>8.9</v>
      </c>
      <c r="I97" s="249">
        <v>31.5</v>
      </c>
      <c r="J97" s="251">
        <v>236.1</v>
      </c>
      <c r="K97" s="254">
        <v>189</v>
      </c>
      <c r="L97" s="40">
        <v>14.57</v>
      </c>
    </row>
    <row r="98" spans="1:12" ht="14.5" x14ac:dyDescent="0.35">
      <c r="A98" s="23"/>
      <c r="B98" s="15"/>
      <c r="C98" s="11"/>
      <c r="D98" s="6"/>
      <c r="E98" s="242" t="s">
        <v>101</v>
      </c>
      <c r="F98" s="243">
        <v>30</v>
      </c>
      <c r="G98" s="245">
        <v>3.5</v>
      </c>
      <c r="H98" s="247">
        <v>5.7</v>
      </c>
      <c r="I98" s="249">
        <v>9.3000000000000007</v>
      </c>
      <c r="J98" s="251">
        <v>78.3</v>
      </c>
      <c r="K98" s="253">
        <v>3</v>
      </c>
      <c r="L98" s="43">
        <v>20.12</v>
      </c>
    </row>
    <row r="99" spans="1:12" ht="15" thickBot="1" x14ac:dyDescent="0.4">
      <c r="A99" s="23"/>
      <c r="B99" s="15"/>
      <c r="C99" s="11"/>
      <c r="D99" s="7" t="s">
        <v>22</v>
      </c>
      <c r="E99" s="241" t="s">
        <v>42</v>
      </c>
      <c r="F99" s="244">
        <v>200</v>
      </c>
      <c r="G99" s="246">
        <v>3.8</v>
      </c>
      <c r="H99" s="248">
        <v>3.7</v>
      </c>
      <c r="I99" s="250">
        <v>24.3</v>
      </c>
      <c r="J99" s="252">
        <v>146.80000000000001</v>
      </c>
      <c r="K99" s="253">
        <v>382</v>
      </c>
      <c r="L99" s="43">
        <v>10.4</v>
      </c>
    </row>
    <row r="100" spans="1:12" ht="15" thickBot="1" x14ac:dyDescent="0.4">
      <c r="A100" s="23"/>
      <c r="B100" s="15"/>
      <c r="C100" s="11"/>
      <c r="D100" s="7" t="s">
        <v>23</v>
      </c>
      <c r="E100" s="241" t="s">
        <v>43</v>
      </c>
      <c r="F100" s="243">
        <v>20</v>
      </c>
      <c r="G100" s="245">
        <v>1.5</v>
      </c>
      <c r="H100" s="247">
        <v>0.1</v>
      </c>
      <c r="I100" s="249">
        <v>10</v>
      </c>
      <c r="J100" s="251">
        <v>47.4</v>
      </c>
      <c r="K100" s="253" t="s">
        <v>45</v>
      </c>
      <c r="L100" s="43">
        <v>1</v>
      </c>
    </row>
    <row r="101" spans="1:12" ht="15" thickBot="1" x14ac:dyDescent="0.4">
      <c r="A101" s="23"/>
      <c r="B101" s="15"/>
      <c r="C101" s="11"/>
      <c r="D101" s="7" t="s">
        <v>24</v>
      </c>
      <c r="E101" s="241" t="s">
        <v>75</v>
      </c>
      <c r="F101" s="243">
        <v>100</v>
      </c>
      <c r="G101" s="245">
        <v>1.5</v>
      </c>
      <c r="H101" s="247">
        <v>0.5</v>
      </c>
      <c r="I101" s="249">
        <v>20.399999999999999</v>
      </c>
      <c r="J101" s="251">
        <v>93.1</v>
      </c>
      <c r="K101" s="253">
        <v>338</v>
      </c>
      <c r="L101" s="43">
        <v>15.09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thickBot="1" x14ac:dyDescent="0.4">
      <c r="A104" s="24"/>
      <c r="B104" s="17"/>
      <c r="C104" s="8"/>
      <c r="D104" s="18" t="s">
        <v>33</v>
      </c>
      <c r="E104" s="9"/>
      <c r="F104" s="19">
        <f>SUM(F97:F103)</f>
        <v>550</v>
      </c>
      <c r="G104" s="19">
        <f t="shared" ref="G104:J104" si="34">SUM(G97:G103)</f>
        <v>17.5</v>
      </c>
      <c r="H104" s="19">
        <f t="shared" si="34"/>
        <v>18.900000000000002</v>
      </c>
      <c r="I104" s="19">
        <f t="shared" si="34"/>
        <v>95.5</v>
      </c>
      <c r="J104" s="19">
        <f t="shared" si="34"/>
        <v>601.69999999999993</v>
      </c>
      <c r="K104" s="25"/>
      <c r="L104" s="19">
        <f t="shared" ref="L104" si="35">SUM(L97:L103)</f>
        <v>61.179999999999993</v>
      </c>
    </row>
    <row r="105" spans="1:12" ht="15" thickBot="1" x14ac:dyDescent="0.4">
      <c r="A105" s="26">
        <f>A97</f>
        <v>2</v>
      </c>
      <c r="B105" s="13">
        <f>B97</f>
        <v>1</v>
      </c>
      <c r="C105" s="10" t="s">
        <v>25</v>
      </c>
      <c r="D105" s="7" t="s">
        <v>97</v>
      </c>
      <c r="E105" s="257" t="s">
        <v>110</v>
      </c>
      <c r="F105" s="258">
        <v>60</v>
      </c>
      <c r="G105" s="265">
        <v>0.7</v>
      </c>
      <c r="H105" s="267">
        <v>3</v>
      </c>
      <c r="I105" s="269">
        <v>6.3</v>
      </c>
      <c r="J105" s="270">
        <v>56</v>
      </c>
      <c r="K105" s="274">
        <v>41</v>
      </c>
      <c r="L105" s="261">
        <v>15.02</v>
      </c>
    </row>
    <row r="106" spans="1:12" ht="15" thickBot="1" x14ac:dyDescent="0.4">
      <c r="A106" s="23"/>
      <c r="B106" s="15"/>
      <c r="C106" s="11"/>
      <c r="D106" s="7" t="s">
        <v>21</v>
      </c>
      <c r="E106" s="255" t="s">
        <v>76</v>
      </c>
      <c r="F106" s="259">
        <v>200</v>
      </c>
      <c r="G106" s="264">
        <v>4.5999999999999996</v>
      </c>
      <c r="H106" s="266">
        <v>4.3</v>
      </c>
      <c r="I106" s="268">
        <v>15.1</v>
      </c>
      <c r="J106" s="271">
        <v>117.7</v>
      </c>
      <c r="K106" s="273">
        <v>102</v>
      </c>
      <c r="L106" s="262">
        <v>9.1199999999999992</v>
      </c>
    </row>
    <row r="107" spans="1:12" ht="15" thickBot="1" x14ac:dyDescent="0.4">
      <c r="A107" s="23"/>
      <c r="B107" s="15"/>
      <c r="C107" s="11"/>
      <c r="D107" s="7" t="s">
        <v>28</v>
      </c>
      <c r="E107" s="255" t="s">
        <v>111</v>
      </c>
      <c r="F107" s="259">
        <v>120</v>
      </c>
      <c r="G107" s="264">
        <v>16.8</v>
      </c>
      <c r="H107" s="266">
        <v>10.8</v>
      </c>
      <c r="I107" s="268">
        <v>9.9</v>
      </c>
      <c r="J107" s="271">
        <v>204.2</v>
      </c>
      <c r="K107" s="273">
        <v>234</v>
      </c>
      <c r="L107" s="262">
        <v>41.29</v>
      </c>
    </row>
    <row r="108" spans="1:12" ht="14.5" x14ac:dyDescent="0.35">
      <c r="A108" s="23"/>
      <c r="B108" s="15"/>
      <c r="C108" s="11"/>
      <c r="D108" s="7" t="s">
        <v>29</v>
      </c>
      <c r="E108" s="256" t="s">
        <v>112</v>
      </c>
      <c r="F108" s="260">
        <v>150</v>
      </c>
      <c r="G108" s="264">
        <v>3.2</v>
      </c>
      <c r="H108" s="266">
        <v>5.4</v>
      </c>
      <c r="I108" s="268">
        <v>32.700000000000003</v>
      </c>
      <c r="J108" s="272">
        <v>192.1</v>
      </c>
      <c r="K108" s="273">
        <v>58</v>
      </c>
      <c r="L108" s="263">
        <v>11.94</v>
      </c>
    </row>
    <row r="109" spans="1:12" ht="14.5" x14ac:dyDescent="0.35">
      <c r="A109" s="23"/>
      <c r="B109" s="15"/>
      <c r="C109" s="11"/>
      <c r="D109" s="7" t="s">
        <v>30</v>
      </c>
      <c r="E109" s="256" t="s">
        <v>77</v>
      </c>
      <c r="F109" s="260">
        <v>200</v>
      </c>
      <c r="G109" s="264">
        <v>0</v>
      </c>
      <c r="H109" s="266">
        <v>0</v>
      </c>
      <c r="I109" s="268">
        <v>15.5</v>
      </c>
      <c r="J109" s="272">
        <v>61.9</v>
      </c>
      <c r="K109" s="273">
        <v>349</v>
      </c>
      <c r="L109" s="263">
        <v>6.45</v>
      </c>
    </row>
    <row r="110" spans="1:12" ht="14.5" x14ac:dyDescent="0.35">
      <c r="A110" s="23"/>
      <c r="B110" s="15"/>
      <c r="C110" s="11"/>
      <c r="D110" s="7" t="s">
        <v>32</v>
      </c>
      <c r="E110" s="256" t="s">
        <v>49</v>
      </c>
      <c r="F110" s="260">
        <v>20</v>
      </c>
      <c r="G110" s="264">
        <v>1.6</v>
      </c>
      <c r="H110" s="266">
        <v>0.6</v>
      </c>
      <c r="I110" s="268">
        <v>9.6</v>
      </c>
      <c r="J110" s="272">
        <v>51.8</v>
      </c>
      <c r="K110" s="273" t="s">
        <v>45</v>
      </c>
      <c r="L110" s="263">
        <v>1</v>
      </c>
    </row>
    <row r="111" spans="1:12" ht="14.5" x14ac:dyDescent="0.35">
      <c r="A111" s="23"/>
      <c r="B111" s="15"/>
      <c r="C111" s="11"/>
      <c r="D111" s="7" t="s">
        <v>31</v>
      </c>
      <c r="E111" s="256" t="s">
        <v>43</v>
      </c>
      <c r="F111" s="260">
        <v>40</v>
      </c>
      <c r="G111" s="264">
        <v>3.1</v>
      </c>
      <c r="H111" s="266">
        <v>0.3</v>
      </c>
      <c r="I111" s="268">
        <v>20.100000000000001</v>
      </c>
      <c r="J111" s="272">
        <v>94.7</v>
      </c>
      <c r="K111" s="273" t="s">
        <v>45</v>
      </c>
      <c r="L111" s="263">
        <v>2</v>
      </c>
    </row>
    <row r="112" spans="1:12" ht="14.5" x14ac:dyDescent="0.3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4"/>
      <c r="B114" s="17"/>
      <c r="C114" s="8"/>
      <c r="D114" s="18" t="s">
        <v>33</v>
      </c>
      <c r="E114" s="9"/>
      <c r="F114" s="19">
        <f>SUM(F105:F113)</f>
        <v>790</v>
      </c>
      <c r="G114" s="19">
        <f t="shared" ref="G114:J114" si="36">SUM(G105:G113)</f>
        <v>30.000000000000004</v>
      </c>
      <c r="H114" s="19">
        <f t="shared" si="36"/>
        <v>24.400000000000002</v>
      </c>
      <c r="I114" s="19">
        <f t="shared" si="36"/>
        <v>109.19999999999999</v>
      </c>
      <c r="J114" s="19">
        <f t="shared" si="36"/>
        <v>778.4</v>
      </c>
      <c r="K114" s="25"/>
      <c r="L114" s="19">
        <f t="shared" ref="L114" si="37">SUM(L105:L113)</f>
        <v>86.820000000000007</v>
      </c>
    </row>
    <row r="115" spans="1:12" ht="15" thickBot="1" x14ac:dyDescent="0.3">
      <c r="A115" s="29">
        <f>A97</f>
        <v>2</v>
      </c>
      <c r="B115" s="30">
        <f>B97</f>
        <v>1</v>
      </c>
      <c r="C115" s="450" t="s">
        <v>4</v>
      </c>
      <c r="D115" s="451"/>
      <c r="E115" s="31"/>
      <c r="F115" s="32">
        <f>F104+F114</f>
        <v>1340</v>
      </c>
      <c r="G115" s="32">
        <f t="shared" ref="G115" si="38">G104+G114</f>
        <v>47.5</v>
      </c>
      <c r="H115" s="32">
        <f t="shared" ref="H115" si="39">H104+H114</f>
        <v>43.300000000000004</v>
      </c>
      <c r="I115" s="32">
        <f t="shared" ref="I115" si="40">I104+I114</f>
        <v>204.7</v>
      </c>
      <c r="J115" s="32">
        <f t="shared" ref="J115:L115" si="41">J104+J114</f>
        <v>1380.1</v>
      </c>
      <c r="K115" s="32"/>
      <c r="L115" s="32">
        <f t="shared" si="41"/>
        <v>148</v>
      </c>
    </row>
    <row r="116" spans="1:12" ht="14.5" x14ac:dyDescent="0.35">
      <c r="A116" s="14">
        <v>2</v>
      </c>
      <c r="B116" s="15">
        <v>2</v>
      </c>
      <c r="C116" s="22" t="s">
        <v>20</v>
      </c>
      <c r="D116" s="5" t="s">
        <v>21</v>
      </c>
      <c r="E116" s="276" t="s">
        <v>78</v>
      </c>
      <c r="F116" s="277">
        <v>150</v>
      </c>
      <c r="G116" s="279">
        <v>16.100000000000001</v>
      </c>
      <c r="H116" s="281">
        <v>28.9</v>
      </c>
      <c r="I116" s="283">
        <v>6.6</v>
      </c>
      <c r="J116" s="285">
        <v>248.9</v>
      </c>
      <c r="K116" s="288">
        <v>211</v>
      </c>
      <c r="L116" s="291">
        <v>40.1</v>
      </c>
    </row>
    <row r="117" spans="1:12" ht="14.5" x14ac:dyDescent="0.35">
      <c r="A117" s="14"/>
      <c r="B117" s="15"/>
      <c r="C117" s="11"/>
      <c r="D117" s="6"/>
      <c r="E117" s="276" t="s">
        <v>74</v>
      </c>
      <c r="F117" s="277">
        <v>30</v>
      </c>
      <c r="G117" s="279">
        <v>1.3</v>
      </c>
      <c r="H117" s="281">
        <v>10.1</v>
      </c>
      <c r="I117" s="283">
        <v>9</v>
      </c>
      <c r="J117" s="285">
        <v>92</v>
      </c>
      <c r="K117" s="287">
        <v>1</v>
      </c>
      <c r="L117" s="291">
        <v>20.12</v>
      </c>
    </row>
    <row r="118" spans="1:12" ht="15" thickBot="1" x14ac:dyDescent="0.4">
      <c r="A118" s="14"/>
      <c r="B118" s="15"/>
      <c r="C118" s="11"/>
      <c r="D118" s="7" t="s">
        <v>22</v>
      </c>
      <c r="E118" s="275" t="s">
        <v>113</v>
      </c>
      <c r="F118" s="278">
        <v>200</v>
      </c>
      <c r="G118" s="280">
        <v>3.1</v>
      </c>
      <c r="H118" s="282">
        <v>3.1</v>
      </c>
      <c r="I118" s="284">
        <v>16</v>
      </c>
      <c r="J118" s="286">
        <v>105.3</v>
      </c>
      <c r="K118" s="287">
        <v>378</v>
      </c>
      <c r="L118" s="290">
        <v>1.6</v>
      </c>
    </row>
    <row r="119" spans="1:12" ht="15" thickBot="1" x14ac:dyDescent="0.4">
      <c r="A119" s="14"/>
      <c r="B119" s="15"/>
      <c r="C119" s="11"/>
      <c r="D119" s="7" t="s">
        <v>23</v>
      </c>
      <c r="E119" s="275" t="s">
        <v>43</v>
      </c>
      <c r="F119" s="277">
        <v>20</v>
      </c>
      <c r="G119" s="279">
        <v>1.5</v>
      </c>
      <c r="H119" s="281">
        <v>0.1</v>
      </c>
      <c r="I119" s="283">
        <v>10</v>
      </c>
      <c r="J119" s="285">
        <v>47.4</v>
      </c>
      <c r="K119" s="287" t="s">
        <v>45</v>
      </c>
      <c r="L119" s="289">
        <v>1</v>
      </c>
    </row>
    <row r="120" spans="1:12" ht="14.5" x14ac:dyDescent="0.35">
      <c r="A120" s="14"/>
      <c r="B120" s="15"/>
      <c r="C120" s="11"/>
      <c r="D120" s="7" t="s">
        <v>24</v>
      </c>
      <c r="E120" s="42" t="s">
        <v>106</v>
      </c>
      <c r="F120" s="43">
        <v>100</v>
      </c>
      <c r="G120" s="43">
        <v>0.4</v>
      </c>
      <c r="H120" s="43">
        <v>0.3</v>
      </c>
      <c r="I120" s="43">
        <v>10</v>
      </c>
      <c r="J120" s="43">
        <v>45.6</v>
      </c>
      <c r="K120" s="44">
        <v>340</v>
      </c>
      <c r="L120" s="43">
        <v>34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thickBot="1" x14ac:dyDescent="0.4">
      <c r="A123" s="16"/>
      <c r="B123" s="17"/>
      <c r="C123" s="8"/>
      <c r="D123" s="18" t="s">
        <v>33</v>
      </c>
      <c r="E123" s="9"/>
      <c r="F123" s="19">
        <f>SUM(F116:F122)</f>
        <v>500</v>
      </c>
      <c r="G123" s="19">
        <f t="shared" ref="G123:J123" si="42">SUM(G116:G122)</f>
        <v>22.400000000000002</v>
      </c>
      <c r="H123" s="19">
        <f t="shared" si="42"/>
        <v>42.5</v>
      </c>
      <c r="I123" s="19">
        <f t="shared" si="42"/>
        <v>51.6</v>
      </c>
      <c r="J123" s="19">
        <f t="shared" si="42"/>
        <v>539.19999999999993</v>
      </c>
      <c r="K123" s="25"/>
      <c r="L123" s="19">
        <f t="shared" ref="L123" si="43">SUM(L116:L122)</f>
        <v>96.82</v>
      </c>
    </row>
    <row r="124" spans="1:12" ht="15" thickBot="1" x14ac:dyDescent="0.4">
      <c r="A124" s="13">
        <f>A116</f>
        <v>2</v>
      </c>
      <c r="B124" s="13">
        <f>B116</f>
        <v>2</v>
      </c>
      <c r="C124" s="10" t="s">
        <v>25</v>
      </c>
      <c r="D124" s="7" t="s">
        <v>97</v>
      </c>
      <c r="E124" s="294" t="s">
        <v>79</v>
      </c>
      <c r="F124" s="295">
        <v>60</v>
      </c>
      <c r="G124" s="299">
        <v>0.7</v>
      </c>
      <c r="H124" s="301">
        <v>3.6</v>
      </c>
      <c r="I124" s="303">
        <v>2.7</v>
      </c>
      <c r="J124" s="304">
        <v>47.2</v>
      </c>
      <c r="K124" s="308">
        <v>23</v>
      </c>
      <c r="L124" s="309">
        <v>8</v>
      </c>
    </row>
    <row r="125" spans="1:12" ht="15" thickBot="1" x14ac:dyDescent="0.4">
      <c r="A125" s="14"/>
      <c r="B125" s="15"/>
      <c r="C125" s="11"/>
      <c r="D125" s="7" t="s">
        <v>27</v>
      </c>
      <c r="E125" s="292" t="s">
        <v>80</v>
      </c>
      <c r="F125" s="296">
        <v>200</v>
      </c>
      <c r="G125" s="298">
        <v>1.5</v>
      </c>
      <c r="H125" s="300">
        <v>4.0999999999999996</v>
      </c>
      <c r="I125" s="302">
        <v>8.6</v>
      </c>
      <c r="J125" s="305">
        <v>77.3</v>
      </c>
      <c r="K125" s="307">
        <v>99</v>
      </c>
      <c r="L125" s="310">
        <v>5</v>
      </c>
    </row>
    <row r="126" spans="1:12" ht="15" thickBot="1" x14ac:dyDescent="0.4">
      <c r="A126" s="14"/>
      <c r="B126" s="15"/>
      <c r="C126" s="11"/>
      <c r="D126" s="7" t="s">
        <v>28</v>
      </c>
      <c r="E126" s="292" t="s">
        <v>81</v>
      </c>
      <c r="F126" s="296">
        <v>90</v>
      </c>
      <c r="G126" s="298">
        <v>17.2</v>
      </c>
      <c r="H126" s="300">
        <v>17.600000000000001</v>
      </c>
      <c r="I126" s="302">
        <v>1.8</v>
      </c>
      <c r="J126" s="305">
        <v>233.8</v>
      </c>
      <c r="K126" s="307">
        <v>290</v>
      </c>
      <c r="L126" s="310">
        <v>38.6</v>
      </c>
    </row>
    <row r="127" spans="1:12" ht="15" thickBot="1" x14ac:dyDescent="0.4">
      <c r="A127" s="14"/>
      <c r="B127" s="15"/>
      <c r="C127" s="11"/>
      <c r="D127" s="7" t="s">
        <v>29</v>
      </c>
      <c r="E127" s="292" t="s">
        <v>72</v>
      </c>
      <c r="F127" s="296">
        <v>150</v>
      </c>
      <c r="G127" s="298">
        <v>5.7</v>
      </c>
      <c r="H127" s="300">
        <v>4.8</v>
      </c>
      <c r="I127" s="302">
        <v>34.9</v>
      </c>
      <c r="J127" s="305">
        <v>205.9</v>
      </c>
      <c r="K127" s="307">
        <v>202</v>
      </c>
      <c r="L127" s="310">
        <v>5.4</v>
      </c>
    </row>
    <row r="128" spans="1:12" ht="14.5" x14ac:dyDescent="0.35">
      <c r="A128" s="14"/>
      <c r="B128" s="15"/>
      <c r="C128" s="11"/>
      <c r="D128" s="7" t="s">
        <v>30</v>
      </c>
      <c r="E128" s="293" t="s">
        <v>82</v>
      </c>
      <c r="F128" s="297">
        <v>200</v>
      </c>
      <c r="G128" s="298">
        <v>0</v>
      </c>
      <c r="H128" s="300">
        <v>0</v>
      </c>
      <c r="I128" s="302">
        <v>19.399999999999999</v>
      </c>
      <c r="J128" s="306">
        <v>77.400000000000006</v>
      </c>
      <c r="K128" s="307">
        <v>348</v>
      </c>
      <c r="L128" s="311">
        <v>9.4600000000000009</v>
      </c>
    </row>
    <row r="129" spans="1:12" ht="14.5" x14ac:dyDescent="0.35">
      <c r="A129" s="14"/>
      <c r="B129" s="15"/>
      <c r="C129" s="11"/>
      <c r="D129" s="7" t="s">
        <v>32</v>
      </c>
      <c r="E129" s="293" t="s">
        <v>49</v>
      </c>
      <c r="F129" s="297">
        <v>20</v>
      </c>
      <c r="G129" s="298">
        <v>1.6</v>
      </c>
      <c r="H129" s="300">
        <v>0.6</v>
      </c>
      <c r="I129" s="302">
        <v>9.6</v>
      </c>
      <c r="J129" s="306">
        <v>51.8</v>
      </c>
      <c r="K129" s="307" t="s">
        <v>45</v>
      </c>
      <c r="L129" s="311">
        <v>1</v>
      </c>
    </row>
    <row r="130" spans="1:12" ht="14.5" x14ac:dyDescent="0.35">
      <c r="A130" s="14"/>
      <c r="B130" s="15"/>
      <c r="C130" s="11"/>
      <c r="D130" s="7" t="s">
        <v>31</v>
      </c>
      <c r="E130" s="293" t="s">
        <v>43</v>
      </c>
      <c r="F130" s="297">
        <v>40</v>
      </c>
      <c r="G130" s="298">
        <v>3.1</v>
      </c>
      <c r="H130" s="300">
        <v>0.3</v>
      </c>
      <c r="I130" s="302">
        <v>20.100000000000001</v>
      </c>
      <c r="J130" s="306">
        <v>94.7</v>
      </c>
      <c r="K130" s="307" t="s">
        <v>45</v>
      </c>
      <c r="L130" s="311">
        <v>2</v>
      </c>
    </row>
    <row r="131" spans="1:12" ht="14.5" x14ac:dyDescent="0.3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6"/>
      <c r="B133" s="17"/>
      <c r="C133" s="8"/>
      <c r="D133" s="18" t="s">
        <v>33</v>
      </c>
      <c r="E133" s="9"/>
      <c r="F133" s="19">
        <f>SUM(F124:F132)</f>
        <v>760</v>
      </c>
      <c r="G133" s="19">
        <f t="shared" ref="G133:J133" si="44">SUM(G124:G132)</f>
        <v>29.8</v>
      </c>
      <c r="H133" s="19">
        <f t="shared" si="44"/>
        <v>31.000000000000004</v>
      </c>
      <c r="I133" s="19">
        <f t="shared" si="44"/>
        <v>97.1</v>
      </c>
      <c r="J133" s="19">
        <f t="shared" si="44"/>
        <v>788.1</v>
      </c>
      <c r="K133" s="25"/>
      <c r="L133" s="19">
        <f t="shared" ref="L133" si="45">SUM(L124:L132)</f>
        <v>69.460000000000008</v>
      </c>
    </row>
    <row r="134" spans="1:12" ht="15" thickBot="1" x14ac:dyDescent="0.3">
      <c r="A134" s="33">
        <f>A116</f>
        <v>2</v>
      </c>
      <c r="B134" s="33">
        <f>B116</f>
        <v>2</v>
      </c>
      <c r="C134" s="450" t="s">
        <v>4</v>
      </c>
      <c r="D134" s="451"/>
      <c r="E134" s="31"/>
      <c r="F134" s="32">
        <f>F123+F133</f>
        <v>1260</v>
      </c>
      <c r="G134" s="32">
        <f t="shared" ref="G134" si="46">G123+G133</f>
        <v>52.2</v>
      </c>
      <c r="H134" s="32">
        <f t="shared" ref="H134" si="47">H123+H133</f>
        <v>73.5</v>
      </c>
      <c r="I134" s="32">
        <f t="shared" ref="I134" si="48">I123+I133</f>
        <v>148.69999999999999</v>
      </c>
      <c r="J134" s="32">
        <f t="shared" ref="J134:L134" si="49">J123+J133</f>
        <v>1327.3</v>
      </c>
      <c r="K134" s="32"/>
      <c r="L134" s="32">
        <f t="shared" si="49"/>
        <v>166.28</v>
      </c>
    </row>
    <row r="135" spans="1:12" ht="14.5" x14ac:dyDescent="0.35">
      <c r="A135" s="20">
        <v>2</v>
      </c>
      <c r="B135" s="21">
        <v>3</v>
      </c>
      <c r="C135" s="22" t="s">
        <v>20</v>
      </c>
      <c r="D135" s="5" t="s">
        <v>26</v>
      </c>
      <c r="E135" s="313" t="s">
        <v>114</v>
      </c>
      <c r="F135" s="315">
        <v>60</v>
      </c>
      <c r="G135" s="325">
        <v>0.6</v>
      </c>
      <c r="H135" s="328">
        <v>0.1</v>
      </c>
      <c r="I135" s="331">
        <v>2.2000000000000002</v>
      </c>
      <c r="J135" s="322">
        <v>13.9</v>
      </c>
      <c r="K135" s="335">
        <v>71</v>
      </c>
      <c r="L135" s="320">
        <v>15.04</v>
      </c>
    </row>
    <row r="136" spans="1:12" ht="15" thickBot="1" x14ac:dyDescent="0.4">
      <c r="A136" s="23"/>
      <c r="B136" s="15"/>
      <c r="C136" s="11"/>
      <c r="D136" s="6" t="s">
        <v>28</v>
      </c>
      <c r="E136" s="312" t="s">
        <v>115</v>
      </c>
      <c r="F136" s="316">
        <v>120</v>
      </c>
      <c r="G136" s="326">
        <v>26.9</v>
      </c>
      <c r="H136" s="329">
        <v>16</v>
      </c>
      <c r="I136" s="332">
        <v>4.4000000000000004</v>
      </c>
      <c r="J136" s="323">
        <v>270.2</v>
      </c>
      <c r="K136" s="334">
        <v>232</v>
      </c>
      <c r="L136" s="319">
        <v>40.4</v>
      </c>
    </row>
    <row r="137" spans="1:12" ht="15" thickBot="1" x14ac:dyDescent="0.4">
      <c r="A137" s="23"/>
      <c r="B137" s="15"/>
      <c r="C137" s="11"/>
      <c r="D137" s="7" t="s">
        <v>29</v>
      </c>
      <c r="E137" s="312" t="s">
        <v>83</v>
      </c>
      <c r="F137" s="315">
        <v>150</v>
      </c>
      <c r="G137" s="325">
        <v>8.8000000000000007</v>
      </c>
      <c r="H137" s="328">
        <v>5.4</v>
      </c>
      <c r="I137" s="331">
        <v>40.200000000000003</v>
      </c>
      <c r="J137" s="322">
        <v>169.3</v>
      </c>
      <c r="K137" s="334">
        <v>166</v>
      </c>
      <c r="L137" s="318">
        <v>7</v>
      </c>
    </row>
    <row r="138" spans="1:12" ht="15.75" customHeight="1" thickBot="1" x14ac:dyDescent="0.4">
      <c r="A138" s="23"/>
      <c r="B138" s="15"/>
      <c r="C138" s="11"/>
      <c r="D138" s="7" t="s">
        <v>22</v>
      </c>
      <c r="E138" s="312" t="s">
        <v>64</v>
      </c>
      <c r="F138" s="315">
        <v>200</v>
      </c>
      <c r="G138" s="325">
        <v>0.4</v>
      </c>
      <c r="H138" s="328">
        <v>0</v>
      </c>
      <c r="I138" s="331">
        <v>15.4</v>
      </c>
      <c r="J138" s="322">
        <v>63.7</v>
      </c>
      <c r="K138" s="334">
        <v>377</v>
      </c>
      <c r="L138" s="318">
        <v>2.8</v>
      </c>
    </row>
    <row r="139" spans="1:12" ht="14.5" x14ac:dyDescent="0.35">
      <c r="A139" s="23"/>
      <c r="B139" s="15"/>
      <c r="C139" s="11"/>
      <c r="D139" s="7" t="s">
        <v>23</v>
      </c>
      <c r="E139" s="314" t="s">
        <v>43</v>
      </c>
      <c r="F139" s="317">
        <v>30</v>
      </c>
      <c r="G139" s="327">
        <v>2.2999999999999998</v>
      </c>
      <c r="H139" s="330">
        <v>0.2</v>
      </c>
      <c r="I139" s="333">
        <v>15.1</v>
      </c>
      <c r="J139" s="324">
        <v>71.099999999999994</v>
      </c>
      <c r="K139" s="336" t="s">
        <v>45</v>
      </c>
      <c r="L139" s="321">
        <v>1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thickBot="1" x14ac:dyDescent="0.4">
      <c r="A142" s="24"/>
      <c r="B142" s="17"/>
      <c r="C142" s="8"/>
      <c r="D142" s="18" t="s">
        <v>33</v>
      </c>
      <c r="E142" s="9"/>
      <c r="F142" s="19">
        <f>SUM(F135:F141)</f>
        <v>560</v>
      </c>
      <c r="G142" s="19">
        <f t="shared" ref="G142:J142" si="50">SUM(G135:G141)</f>
        <v>38.999999999999993</v>
      </c>
      <c r="H142" s="19">
        <f t="shared" si="50"/>
        <v>21.7</v>
      </c>
      <c r="I142" s="19">
        <f t="shared" si="50"/>
        <v>77.3</v>
      </c>
      <c r="J142" s="19">
        <f t="shared" si="50"/>
        <v>588.20000000000005</v>
      </c>
      <c r="K142" s="25"/>
      <c r="L142" s="19">
        <f t="shared" ref="L142" si="51">SUM(L135:L141)</f>
        <v>66.239999999999995</v>
      </c>
    </row>
    <row r="143" spans="1:12" ht="15" thickBot="1" x14ac:dyDescent="0.4">
      <c r="A143" s="26">
        <f>A135</f>
        <v>2</v>
      </c>
      <c r="B143" s="13">
        <f>B135</f>
        <v>3</v>
      </c>
      <c r="C143" s="10" t="s">
        <v>25</v>
      </c>
      <c r="D143" s="7" t="s">
        <v>97</v>
      </c>
      <c r="E143" s="338" t="s">
        <v>90</v>
      </c>
      <c r="F143" s="340">
        <v>60</v>
      </c>
      <c r="G143" s="347">
        <v>0.8</v>
      </c>
      <c r="H143" s="350">
        <v>3.6</v>
      </c>
      <c r="I143" s="353">
        <v>4.9000000000000004</v>
      </c>
      <c r="J143" s="355">
        <v>55.6</v>
      </c>
      <c r="K143" s="359">
        <v>67</v>
      </c>
      <c r="L143" s="343">
        <v>5.4</v>
      </c>
    </row>
    <row r="144" spans="1:12" ht="15" thickBot="1" x14ac:dyDescent="0.4">
      <c r="A144" s="23"/>
      <c r="B144" s="15"/>
      <c r="C144" s="11"/>
      <c r="D144" s="7" t="s">
        <v>21</v>
      </c>
      <c r="E144" s="337" t="s">
        <v>84</v>
      </c>
      <c r="F144" s="341">
        <v>200</v>
      </c>
      <c r="G144" s="346">
        <v>0.7</v>
      </c>
      <c r="H144" s="349">
        <v>4</v>
      </c>
      <c r="I144" s="352">
        <v>5.7</v>
      </c>
      <c r="J144" s="356">
        <v>61.8</v>
      </c>
      <c r="K144" s="358">
        <v>113</v>
      </c>
      <c r="L144" s="344">
        <v>5.2</v>
      </c>
    </row>
    <row r="145" spans="1:12" ht="15" thickBot="1" x14ac:dyDescent="0.4">
      <c r="A145" s="23"/>
      <c r="B145" s="15"/>
      <c r="C145" s="11"/>
      <c r="D145" s="7" t="s">
        <v>21</v>
      </c>
      <c r="E145" s="337" t="s">
        <v>68</v>
      </c>
      <c r="F145" s="341">
        <v>200</v>
      </c>
      <c r="G145" s="346">
        <v>24.8</v>
      </c>
      <c r="H145" s="349">
        <v>27.5</v>
      </c>
      <c r="I145" s="352">
        <v>50.9</v>
      </c>
      <c r="J145" s="356">
        <v>389.4</v>
      </c>
      <c r="K145" s="358">
        <v>244</v>
      </c>
      <c r="L145" s="344">
        <v>77.599999999999994</v>
      </c>
    </row>
    <row r="146" spans="1:12" ht="14.5" x14ac:dyDescent="0.35">
      <c r="A146" s="23"/>
      <c r="B146" s="15"/>
      <c r="C146" s="11"/>
      <c r="D146" s="7" t="s">
        <v>30</v>
      </c>
      <c r="E146" s="339" t="s">
        <v>85</v>
      </c>
      <c r="F146" s="342">
        <v>200</v>
      </c>
      <c r="G146" s="348">
        <v>0.3</v>
      </c>
      <c r="H146" s="351">
        <v>0.1</v>
      </c>
      <c r="I146" s="354">
        <v>25.1</v>
      </c>
      <c r="J146" s="357">
        <v>103.9</v>
      </c>
      <c r="K146" s="360">
        <v>437</v>
      </c>
      <c r="L146" s="345">
        <v>12.57</v>
      </c>
    </row>
    <row r="147" spans="1:12" ht="14.5" x14ac:dyDescent="0.35">
      <c r="A147" s="23"/>
      <c r="B147" s="15"/>
      <c r="C147" s="11"/>
      <c r="D147" s="7" t="s">
        <v>32</v>
      </c>
      <c r="E147" s="339" t="s">
        <v>49</v>
      </c>
      <c r="F147" s="342">
        <v>20</v>
      </c>
      <c r="G147" s="348">
        <v>1.6</v>
      </c>
      <c r="H147" s="351">
        <v>0.6</v>
      </c>
      <c r="I147" s="354">
        <v>9.6</v>
      </c>
      <c r="J147" s="357">
        <v>51.8</v>
      </c>
      <c r="K147" s="360" t="s">
        <v>45</v>
      </c>
      <c r="L147" s="345">
        <v>1</v>
      </c>
    </row>
    <row r="148" spans="1:12" ht="14.5" x14ac:dyDescent="0.35">
      <c r="A148" s="23"/>
      <c r="B148" s="15"/>
      <c r="C148" s="11"/>
      <c r="D148" s="7" t="s">
        <v>31</v>
      </c>
      <c r="E148" s="339" t="s">
        <v>43</v>
      </c>
      <c r="F148" s="342">
        <v>40</v>
      </c>
      <c r="G148" s="348">
        <v>3.1</v>
      </c>
      <c r="H148" s="351">
        <v>0.3</v>
      </c>
      <c r="I148" s="354">
        <v>20.100000000000001</v>
      </c>
      <c r="J148" s="357">
        <v>94.7</v>
      </c>
      <c r="K148" s="360" t="s">
        <v>45</v>
      </c>
      <c r="L148" s="43">
        <v>2</v>
      </c>
    </row>
    <row r="149" spans="1:12" ht="14.5" x14ac:dyDescent="0.3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4"/>
      <c r="B151" s="17"/>
      <c r="C151" s="8"/>
      <c r="D151" s="18" t="s">
        <v>33</v>
      </c>
      <c r="E151" s="9"/>
      <c r="F151" s="19">
        <f>SUM(F143:F150)</f>
        <v>720</v>
      </c>
      <c r="G151" s="19">
        <f>SUM(G143:G150)</f>
        <v>31.300000000000004</v>
      </c>
      <c r="H151" s="19">
        <f>SUM(H143:H150)</f>
        <v>36.1</v>
      </c>
      <c r="I151" s="19">
        <f>SUM(I143:I150)</f>
        <v>116.29999999999998</v>
      </c>
      <c r="J151" s="19">
        <f>SUM(J143:J150)</f>
        <v>757.19999999999993</v>
      </c>
      <c r="K151" s="25"/>
      <c r="L151" s="19">
        <f>SUM(L143:L150)</f>
        <v>103.76999999999998</v>
      </c>
    </row>
    <row r="152" spans="1:12" ht="15" thickBot="1" x14ac:dyDescent="0.3">
      <c r="A152" s="29">
        <f>A135</f>
        <v>2</v>
      </c>
      <c r="B152" s="30">
        <f>B135</f>
        <v>3</v>
      </c>
      <c r="C152" s="450" t="s">
        <v>4</v>
      </c>
      <c r="D152" s="451"/>
      <c r="E152" s="31"/>
      <c r="F152" s="32">
        <f>F142+F151</f>
        <v>1280</v>
      </c>
      <c r="G152" s="32">
        <f>G142+G151</f>
        <v>70.3</v>
      </c>
      <c r="H152" s="32">
        <f>H142+H151</f>
        <v>57.8</v>
      </c>
      <c r="I152" s="32">
        <f>I142+I151</f>
        <v>193.59999999999997</v>
      </c>
      <c r="J152" s="32">
        <f>J142+J151</f>
        <v>1345.4</v>
      </c>
      <c r="K152" s="32"/>
      <c r="L152" s="32">
        <f>L142+L151</f>
        <v>170.01</v>
      </c>
    </row>
    <row r="153" spans="1:12" ht="14.5" x14ac:dyDescent="0.35">
      <c r="A153" s="20">
        <v>2</v>
      </c>
      <c r="B153" s="21">
        <v>4</v>
      </c>
      <c r="C153" s="22" t="s">
        <v>20</v>
      </c>
      <c r="D153" s="5" t="s">
        <v>21</v>
      </c>
      <c r="E153" s="361" t="s">
        <v>86</v>
      </c>
      <c r="F153" s="363">
        <v>180</v>
      </c>
      <c r="G153" s="40">
        <v>13.3</v>
      </c>
      <c r="H153" s="40">
        <v>14.1</v>
      </c>
      <c r="I153" s="40">
        <v>12.1</v>
      </c>
      <c r="J153" s="40">
        <v>286.10000000000002</v>
      </c>
      <c r="K153" s="41">
        <v>224</v>
      </c>
      <c r="L153" s="40">
        <v>34.200000000000003</v>
      </c>
    </row>
    <row r="154" spans="1:12" ht="14.5" x14ac:dyDescent="0.35">
      <c r="A154" s="23"/>
      <c r="B154" s="15"/>
      <c r="C154" s="11"/>
      <c r="D154" s="7" t="s">
        <v>22</v>
      </c>
      <c r="E154" s="362" t="s">
        <v>87</v>
      </c>
      <c r="F154" s="364">
        <v>200</v>
      </c>
      <c r="G154" s="365">
        <v>1.5</v>
      </c>
      <c r="H154" s="366">
        <v>1.3</v>
      </c>
      <c r="I154" s="367">
        <v>22.4</v>
      </c>
      <c r="J154" s="368">
        <v>107</v>
      </c>
      <c r="K154" s="369">
        <v>379</v>
      </c>
      <c r="L154" s="370">
        <v>11.2</v>
      </c>
    </row>
    <row r="155" spans="1:12" ht="14.5" x14ac:dyDescent="0.35">
      <c r="A155" s="23"/>
      <c r="B155" s="15"/>
      <c r="C155" s="11"/>
      <c r="D155" s="7" t="s">
        <v>23</v>
      </c>
      <c r="E155" s="362" t="s">
        <v>88</v>
      </c>
      <c r="F155" s="364">
        <v>20</v>
      </c>
      <c r="G155" s="365">
        <v>1.5</v>
      </c>
      <c r="H155" s="366">
        <v>0.1</v>
      </c>
      <c r="I155" s="367">
        <v>10</v>
      </c>
      <c r="J155" s="368">
        <v>47.4</v>
      </c>
      <c r="K155" s="369" t="s">
        <v>45</v>
      </c>
      <c r="L155" s="370">
        <v>1</v>
      </c>
    </row>
    <row r="156" spans="1:12" ht="14.5" x14ac:dyDescent="0.35">
      <c r="A156" s="23"/>
      <c r="B156" s="15"/>
      <c r="C156" s="11"/>
      <c r="D156" s="6" t="s">
        <v>116</v>
      </c>
      <c r="E156" s="362" t="s">
        <v>58</v>
      </c>
      <c r="F156" s="371">
        <v>100</v>
      </c>
      <c r="G156" s="372">
        <v>0.8</v>
      </c>
      <c r="H156" s="373">
        <v>0.2</v>
      </c>
      <c r="I156" s="374">
        <v>7.3</v>
      </c>
      <c r="J156" s="375">
        <v>36.9</v>
      </c>
      <c r="K156" s="376">
        <v>340</v>
      </c>
      <c r="L156" s="377">
        <v>15</v>
      </c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thickBot="1" x14ac:dyDescent="0.4">
      <c r="A158" s="24"/>
      <c r="B158" s="17"/>
      <c r="C158" s="8"/>
      <c r="D158" s="18" t="s">
        <v>33</v>
      </c>
      <c r="E158" s="9"/>
      <c r="F158" s="19">
        <f>SUM(F153:F157)</f>
        <v>500</v>
      </c>
      <c r="G158" s="19">
        <f>SUM(G153:G157)</f>
        <v>17.100000000000001</v>
      </c>
      <c r="H158" s="19">
        <f>SUM(H153:H157)</f>
        <v>15.7</v>
      </c>
      <c r="I158" s="19">
        <f>SUM(I153:I157)</f>
        <v>51.8</v>
      </c>
      <c r="J158" s="19">
        <f>SUM(J153:J157)</f>
        <v>477.4</v>
      </c>
      <c r="K158" s="25"/>
      <c r="L158" s="19">
        <f>SUM(L153:L157)</f>
        <v>61.400000000000006</v>
      </c>
    </row>
    <row r="159" spans="1:12" ht="15" thickBot="1" x14ac:dyDescent="0.4">
      <c r="A159" s="26">
        <f>A153</f>
        <v>2</v>
      </c>
      <c r="B159" s="13">
        <f>B153</f>
        <v>4</v>
      </c>
      <c r="C159" s="10" t="s">
        <v>25</v>
      </c>
      <c r="D159" s="7" t="s">
        <v>26</v>
      </c>
      <c r="E159" s="380" t="s">
        <v>117</v>
      </c>
      <c r="F159" s="381">
        <v>60</v>
      </c>
      <c r="G159" s="385">
        <v>0.8</v>
      </c>
      <c r="H159" s="387">
        <v>0</v>
      </c>
      <c r="I159" s="389">
        <v>2.9</v>
      </c>
      <c r="J159" s="390">
        <v>15.1</v>
      </c>
      <c r="K159" s="394">
        <v>71</v>
      </c>
      <c r="L159" s="395">
        <v>14.4</v>
      </c>
    </row>
    <row r="160" spans="1:12" ht="15" thickBot="1" x14ac:dyDescent="0.4">
      <c r="A160" s="23"/>
      <c r="B160" s="15"/>
      <c r="C160" s="11"/>
      <c r="D160" s="7" t="s">
        <v>21</v>
      </c>
      <c r="E160" s="378" t="s">
        <v>47</v>
      </c>
      <c r="F160" s="382">
        <v>200</v>
      </c>
      <c r="G160" s="384">
        <v>2.2000000000000002</v>
      </c>
      <c r="H160" s="386">
        <v>3.4</v>
      </c>
      <c r="I160" s="388">
        <v>13.4</v>
      </c>
      <c r="J160" s="391">
        <v>108.6</v>
      </c>
      <c r="K160" s="393">
        <v>96</v>
      </c>
      <c r="L160" s="396">
        <v>3.2</v>
      </c>
    </row>
    <row r="161" spans="1:12" ht="15" thickBot="1" x14ac:dyDescent="0.4">
      <c r="A161" s="23"/>
      <c r="B161" s="15"/>
      <c r="C161" s="11"/>
      <c r="D161" s="7" t="s">
        <v>21</v>
      </c>
      <c r="E161" s="378" t="s">
        <v>118</v>
      </c>
      <c r="F161" s="382">
        <v>200</v>
      </c>
      <c r="G161" s="384">
        <v>17.3</v>
      </c>
      <c r="H161" s="386">
        <v>22</v>
      </c>
      <c r="I161" s="388">
        <v>19.2</v>
      </c>
      <c r="J161" s="391">
        <v>344.6</v>
      </c>
      <c r="K161" s="393">
        <v>309</v>
      </c>
      <c r="L161" s="396">
        <v>86.7</v>
      </c>
    </row>
    <row r="162" spans="1:12" ht="14.5" x14ac:dyDescent="0.35">
      <c r="A162" s="23"/>
      <c r="B162" s="15"/>
      <c r="C162" s="11"/>
      <c r="D162" s="7" t="s">
        <v>30</v>
      </c>
      <c r="E162" s="379" t="s">
        <v>66</v>
      </c>
      <c r="F162" s="383">
        <v>200</v>
      </c>
      <c r="G162" s="384">
        <v>0.2</v>
      </c>
      <c r="H162" s="386">
        <v>0.2</v>
      </c>
      <c r="I162" s="388">
        <v>23.2</v>
      </c>
      <c r="J162" s="392">
        <v>95.7</v>
      </c>
      <c r="K162" s="393">
        <v>342</v>
      </c>
      <c r="L162" s="397">
        <v>4.9000000000000004</v>
      </c>
    </row>
    <row r="163" spans="1:12" ht="14.5" x14ac:dyDescent="0.35">
      <c r="A163" s="23"/>
      <c r="B163" s="15"/>
      <c r="C163" s="11"/>
      <c r="D163" s="7" t="s">
        <v>32</v>
      </c>
      <c r="E163" s="379" t="s">
        <v>49</v>
      </c>
      <c r="F163" s="383">
        <v>20</v>
      </c>
      <c r="G163" s="384">
        <v>1.6</v>
      </c>
      <c r="H163" s="386">
        <v>0.6</v>
      </c>
      <c r="I163" s="388">
        <v>9.6</v>
      </c>
      <c r="J163" s="392">
        <v>51.8</v>
      </c>
      <c r="K163" s="393" t="s">
        <v>45</v>
      </c>
      <c r="L163" s="397">
        <v>1</v>
      </c>
    </row>
    <row r="164" spans="1:12" ht="14.5" x14ac:dyDescent="0.35">
      <c r="A164" s="23"/>
      <c r="B164" s="15"/>
      <c r="C164" s="11"/>
      <c r="D164" s="7" t="s">
        <v>31</v>
      </c>
      <c r="E164" s="379" t="s">
        <v>43</v>
      </c>
      <c r="F164" s="383">
        <v>40</v>
      </c>
      <c r="G164" s="384">
        <v>3.1</v>
      </c>
      <c r="H164" s="386">
        <v>0.3</v>
      </c>
      <c r="I164" s="388">
        <v>20.100000000000001</v>
      </c>
      <c r="J164" s="392">
        <v>94.7</v>
      </c>
      <c r="K164" s="393" t="s">
        <v>45</v>
      </c>
      <c r="L164" s="397">
        <v>2</v>
      </c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SUM(F159:F166)</f>
        <v>720</v>
      </c>
      <c r="G167" s="19">
        <f>SUM(G159:G166)</f>
        <v>25.200000000000003</v>
      </c>
      <c r="H167" s="19">
        <f>SUM(H159:H166)</f>
        <v>26.5</v>
      </c>
      <c r="I167" s="19">
        <f>SUM(I159:I166)</f>
        <v>88.4</v>
      </c>
      <c r="J167" s="19">
        <f>SUM(J159:J166)</f>
        <v>710.5</v>
      </c>
      <c r="K167" s="25"/>
      <c r="L167" s="19">
        <f>SUM(L159:L166)</f>
        <v>112.20000000000002</v>
      </c>
    </row>
    <row r="168" spans="1:12" ht="15" thickBot="1" x14ac:dyDescent="0.3">
      <c r="A168" s="29">
        <f>A153</f>
        <v>2</v>
      </c>
      <c r="B168" s="30">
        <f>B153</f>
        <v>4</v>
      </c>
      <c r="C168" s="450" t="s">
        <v>4</v>
      </c>
      <c r="D168" s="451"/>
      <c r="E168" s="31"/>
      <c r="F168" s="32">
        <f>F158+F167</f>
        <v>1220</v>
      </c>
      <c r="G168" s="32">
        <f>G158+G167</f>
        <v>42.300000000000004</v>
      </c>
      <c r="H168" s="32">
        <f>H158+H167</f>
        <v>42.2</v>
      </c>
      <c r="I168" s="32">
        <f>I158+I167</f>
        <v>140.19999999999999</v>
      </c>
      <c r="J168" s="32">
        <f>J158+J167</f>
        <v>1187.9000000000001</v>
      </c>
      <c r="K168" s="32"/>
      <c r="L168" s="32">
        <f>L158+L167</f>
        <v>173.60000000000002</v>
      </c>
    </row>
    <row r="169" spans="1:12" ht="14.5" x14ac:dyDescent="0.35">
      <c r="A169" s="20">
        <v>2</v>
      </c>
      <c r="B169" s="21">
        <v>5</v>
      </c>
      <c r="C169" s="22" t="s">
        <v>20</v>
      </c>
      <c r="D169" s="5" t="s">
        <v>26</v>
      </c>
      <c r="E169" s="399" t="s">
        <v>98</v>
      </c>
      <c r="F169" s="401">
        <v>60</v>
      </c>
      <c r="G169" s="402">
        <v>0.5</v>
      </c>
      <c r="H169" s="403">
        <v>0.1</v>
      </c>
      <c r="I169" s="404">
        <v>1.5</v>
      </c>
      <c r="J169" s="405">
        <v>8.4</v>
      </c>
      <c r="K169" s="407">
        <v>71</v>
      </c>
      <c r="L169" s="411">
        <v>6</v>
      </c>
    </row>
    <row r="170" spans="1:12" ht="15" thickBot="1" x14ac:dyDescent="0.4">
      <c r="A170" s="23"/>
      <c r="B170" s="15"/>
      <c r="C170" s="11"/>
      <c r="D170" s="6" t="s">
        <v>119</v>
      </c>
      <c r="E170" s="398" t="s">
        <v>120</v>
      </c>
      <c r="F170" s="401">
        <v>120</v>
      </c>
      <c r="G170" s="402">
        <v>15.2</v>
      </c>
      <c r="H170" s="403">
        <v>19.2</v>
      </c>
      <c r="I170" s="404">
        <v>9.3000000000000007</v>
      </c>
      <c r="J170" s="405">
        <v>206.3</v>
      </c>
      <c r="K170" s="407">
        <v>38</v>
      </c>
      <c r="L170" s="408">
        <v>54.6</v>
      </c>
    </row>
    <row r="171" spans="1:12" ht="15" thickBot="1" x14ac:dyDescent="0.4">
      <c r="A171" s="23"/>
      <c r="B171" s="15"/>
      <c r="C171" s="11"/>
      <c r="D171" s="7" t="s">
        <v>29</v>
      </c>
      <c r="E171" s="398" t="s">
        <v>89</v>
      </c>
      <c r="F171" s="401">
        <v>150</v>
      </c>
      <c r="G171" s="402">
        <v>5.7</v>
      </c>
      <c r="H171" s="403">
        <v>4.8</v>
      </c>
      <c r="I171" s="404">
        <v>34.9</v>
      </c>
      <c r="J171" s="405">
        <v>205.9</v>
      </c>
      <c r="K171" s="406">
        <v>202</v>
      </c>
      <c r="L171" s="409">
        <v>5.35</v>
      </c>
    </row>
    <row r="172" spans="1:12" ht="15" thickBot="1" x14ac:dyDescent="0.4">
      <c r="A172" s="23"/>
      <c r="B172" s="15"/>
      <c r="C172" s="11"/>
      <c r="D172" s="7" t="s">
        <v>22</v>
      </c>
      <c r="E172" s="398" t="s">
        <v>52</v>
      </c>
      <c r="F172" s="401">
        <v>200</v>
      </c>
      <c r="G172" s="402">
        <v>0.3</v>
      </c>
      <c r="H172" s="403">
        <v>0</v>
      </c>
      <c r="I172" s="404">
        <v>15.2</v>
      </c>
      <c r="J172" s="405">
        <v>62.1</v>
      </c>
      <c r="K172" s="407">
        <v>376</v>
      </c>
      <c r="L172" s="410">
        <v>1.6</v>
      </c>
    </row>
    <row r="173" spans="1:12" ht="14.5" x14ac:dyDescent="0.35">
      <c r="A173" s="23"/>
      <c r="B173" s="15"/>
      <c r="C173" s="11"/>
      <c r="D173" s="6" t="s">
        <v>23</v>
      </c>
      <c r="E173" s="400" t="s">
        <v>43</v>
      </c>
      <c r="F173" s="412">
        <v>20</v>
      </c>
      <c r="G173" s="413">
        <v>1.5</v>
      </c>
      <c r="H173" s="414">
        <v>0.1</v>
      </c>
      <c r="I173" s="415">
        <v>10</v>
      </c>
      <c r="J173" s="416">
        <v>47.4</v>
      </c>
      <c r="K173" s="417" t="s">
        <v>45</v>
      </c>
      <c r="L173" s="418">
        <v>1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thickBot="1" x14ac:dyDescent="0.4">
      <c r="A175" s="24"/>
      <c r="B175" s="17"/>
      <c r="C175" s="8"/>
      <c r="D175" s="18" t="s">
        <v>33</v>
      </c>
      <c r="E175" s="9"/>
      <c r="F175" s="19">
        <f>SUM(F169:F174)</f>
        <v>550</v>
      </c>
      <c r="G175" s="19">
        <f>SUM(G169:G174)</f>
        <v>23.2</v>
      </c>
      <c r="H175" s="19">
        <f>SUM(H169:H174)</f>
        <v>24.200000000000003</v>
      </c>
      <c r="I175" s="19">
        <f>SUM(I169:I174)</f>
        <v>70.900000000000006</v>
      </c>
      <c r="J175" s="19">
        <f>SUM(J169:J174)</f>
        <v>530.1</v>
      </c>
      <c r="K175" s="25"/>
      <c r="L175" s="19">
        <f>SUM(L169:L174)</f>
        <v>68.55</v>
      </c>
    </row>
    <row r="176" spans="1:12" ht="15" thickBot="1" x14ac:dyDescent="0.4">
      <c r="A176" s="26">
        <f>A169</f>
        <v>2</v>
      </c>
      <c r="B176" s="13">
        <f>B169</f>
        <v>5</v>
      </c>
      <c r="C176" s="10" t="s">
        <v>25</v>
      </c>
      <c r="D176" s="7" t="s">
        <v>97</v>
      </c>
      <c r="E176" s="419" t="s">
        <v>121</v>
      </c>
      <c r="F176" s="423">
        <v>60</v>
      </c>
      <c r="G176" s="428">
        <v>3.6</v>
      </c>
      <c r="H176" s="431">
        <v>9.3000000000000007</v>
      </c>
      <c r="I176" s="434">
        <v>0.9</v>
      </c>
      <c r="J176" s="436">
        <v>101</v>
      </c>
      <c r="K176" s="440">
        <v>29</v>
      </c>
      <c r="L176" s="443">
        <v>2.5</v>
      </c>
    </row>
    <row r="177" spans="1:12" ht="15" thickBot="1" x14ac:dyDescent="0.4">
      <c r="A177" s="23"/>
      <c r="B177" s="15"/>
      <c r="C177" s="11"/>
      <c r="D177" s="7" t="s">
        <v>21</v>
      </c>
      <c r="E177" s="420" t="s">
        <v>91</v>
      </c>
      <c r="F177" s="424">
        <v>200</v>
      </c>
      <c r="G177" s="427">
        <v>1.5</v>
      </c>
      <c r="H177" s="430">
        <v>4.0999999999999996</v>
      </c>
      <c r="I177" s="433">
        <v>7.3</v>
      </c>
      <c r="J177" s="437">
        <v>72.2</v>
      </c>
      <c r="K177" s="441">
        <v>88</v>
      </c>
      <c r="L177" s="444">
        <v>2.1</v>
      </c>
    </row>
    <row r="178" spans="1:12" ht="15" thickBot="1" x14ac:dyDescent="0.4">
      <c r="A178" s="23"/>
      <c r="B178" s="15"/>
      <c r="C178" s="11"/>
      <c r="D178" s="7" t="s">
        <v>28</v>
      </c>
      <c r="E178" s="420" t="s">
        <v>92</v>
      </c>
      <c r="F178" s="424">
        <v>90</v>
      </c>
      <c r="G178" s="427">
        <v>15.7</v>
      </c>
      <c r="H178" s="430">
        <v>15.9</v>
      </c>
      <c r="I178" s="433">
        <v>3.1</v>
      </c>
      <c r="J178" s="437">
        <v>270</v>
      </c>
      <c r="K178" s="441">
        <v>260</v>
      </c>
      <c r="L178" s="444">
        <v>44.6</v>
      </c>
    </row>
    <row r="179" spans="1:12" ht="15" thickBot="1" x14ac:dyDescent="0.4">
      <c r="A179" s="23"/>
      <c r="B179" s="15"/>
      <c r="C179" s="11"/>
      <c r="D179" s="7" t="s">
        <v>29</v>
      </c>
      <c r="E179" s="420" t="s">
        <v>93</v>
      </c>
      <c r="F179" s="424">
        <v>150</v>
      </c>
      <c r="G179" s="427">
        <v>6.5</v>
      </c>
      <c r="H179" s="430">
        <v>5.4</v>
      </c>
      <c r="I179" s="433">
        <v>38.200000000000003</v>
      </c>
      <c r="J179" s="437">
        <v>178.2</v>
      </c>
      <c r="K179" s="441">
        <v>181</v>
      </c>
      <c r="L179" s="444">
        <v>11.2</v>
      </c>
    </row>
    <row r="180" spans="1:12" ht="14.5" x14ac:dyDescent="0.35">
      <c r="A180" s="23"/>
      <c r="B180" s="15"/>
      <c r="C180" s="11"/>
      <c r="D180" s="7" t="s">
        <v>30</v>
      </c>
      <c r="E180" s="421" t="s">
        <v>122</v>
      </c>
      <c r="F180" s="425">
        <v>200</v>
      </c>
      <c r="G180" s="429">
        <v>0</v>
      </c>
      <c r="H180" s="432">
        <v>0</v>
      </c>
      <c r="I180" s="435">
        <v>9.6999999999999993</v>
      </c>
      <c r="J180" s="438">
        <v>38.700000000000003</v>
      </c>
      <c r="K180" s="442">
        <v>411</v>
      </c>
      <c r="L180" s="445">
        <v>3.1</v>
      </c>
    </row>
    <row r="181" spans="1:12" ht="14.5" x14ac:dyDescent="0.35">
      <c r="A181" s="23"/>
      <c r="B181" s="15"/>
      <c r="C181" s="11"/>
      <c r="D181" s="7" t="s">
        <v>32</v>
      </c>
      <c r="E181" s="422" t="s">
        <v>49</v>
      </c>
      <c r="F181" s="426">
        <v>20</v>
      </c>
      <c r="G181" s="427">
        <v>1.6</v>
      </c>
      <c r="H181" s="430">
        <v>0.6</v>
      </c>
      <c r="I181" s="433">
        <v>9.6</v>
      </c>
      <c r="J181" s="439">
        <v>51.8</v>
      </c>
      <c r="K181" s="441" t="s">
        <v>45</v>
      </c>
      <c r="L181" s="446">
        <v>1</v>
      </c>
    </row>
    <row r="182" spans="1:12" ht="14.5" x14ac:dyDescent="0.35">
      <c r="A182" s="23"/>
      <c r="B182" s="15"/>
      <c r="C182" s="11"/>
      <c r="D182" s="7" t="s">
        <v>31</v>
      </c>
      <c r="E182" s="422" t="s">
        <v>43</v>
      </c>
      <c r="F182" s="426">
        <v>40</v>
      </c>
      <c r="G182" s="427">
        <v>3.1</v>
      </c>
      <c r="H182" s="430">
        <v>0.3</v>
      </c>
      <c r="I182" s="433">
        <v>20.100000000000001</v>
      </c>
      <c r="J182" s="439">
        <v>94.7</v>
      </c>
      <c r="K182" s="441" t="s">
        <v>45</v>
      </c>
      <c r="L182" s="446">
        <v>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4"/>
      <c r="B185" s="17"/>
      <c r="C185" s="8"/>
      <c r="D185" s="18" t="s">
        <v>33</v>
      </c>
      <c r="E185" s="9"/>
      <c r="F185" s="19">
        <f>SUM(F176:F184)</f>
        <v>760</v>
      </c>
      <c r="G185" s="19">
        <f t="shared" ref="G185:J185" si="52">SUM(G176:G184)</f>
        <v>32</v>
      </c>
      <c r="H185" s="19">
        <f t="shared" si="52"/>
        <v>35.6</v>
      </c>
      <c r="I185" s="19">
        <f t="shared" si="52"/>
        <v>88.9</v>
      </c>
      <c r="J185" s="19">
        <f t="shared" si="52"/>
        <v>806.6</v>
      </c>
      <c r="K185" s="25"/>
      <c r="L185" s="19">
        <f t="shared" ref="L185" si="53">SUM(L176:L184)</f>
        <v>66.5</v>
      </c>
    </row>
    <row r="186" spans="1:12" ht="14.5" x14ac:dyDescent="0.25">
      <c r="A186" s="29">
        <f>A169</f>
        <v>2</v>
      </c>
      <c r="B186" s="30">
        <f>B169</f>
        <v>5</v>
      </c>
      <c r="C186" s="450" t="s">
        <v>4</v>
      </c>
      <c r="D186" s="451"/>
      <c r="E186" s="31"/>
      <c r="F186" s="32">
        <f>F175+F185</f>
        <v>1310</v>
      </c>
      <c r="G186" s="32">
        <f t="shared" ref="G186" si="54">G175+G185</f>
        <v>55.2</v>
      </c>
      <c r="H186" s="32">
        <f t="shared" ref="H186" si="55">H175+H185</f>
        <v>59.800000000000004</v>
      </c>
      <c r="I186" s="32">
        <f t="shared" ref="I186" si="56">I175+I185</f>
        <v>159.80000000000001</v>
      </c>
      <c r="J186" s="32">
        <f t="shared" ref="J186:L186" si="57">J175+J185</f>
        <v>1336.7</v>
      </c>
      <c r="K186" s="32"/>
      <c r="L186" s="32">
        <f t="shared" si="57"/>
        <v>135.05000000000001</v>
      </c>
    </row>
    <row r="187" spans="1:12" ht="13" x14ac:dyDescent="0.25">
      <c r="A187" s="27"/>
      <c r="B187" s="28"/>
      <c r="C187" s="452" t="s">
        <v>5</v>
      </c>
      <c r="D187" s="452"/>
      <c r="E187" s="452"/>
      <c r="F187" s="34">
        <f>(F23+F41+F60+F78+F96+F115+F134+F152+F168+F186)/(IF(F23=0,0,1)+IF(F41=0,0,1)+IF(F60=0,0,1)+IF(F78=0,0,1)+IF(F96=0,0,1)+IF(F115=0,0,1)+IF(F134=0,0,1)+IF(F152=0,0,1)+IF(F168=0,0,1)+IF(F186=0,0,1))</f>
        <v>1300</v>
      </c>
      <c r="G187" s="34">
        <f>(G23+G41+G60+G78+G96+G115+G134+G152+G168+G186)/(IF(G23=0,0,1)+IF(G41=0,0,1)+IF(G60=0,0,1)+IF(G78=0,0,1)+IF(G96=0,0,1)+IF(G115=0,0,1)+IF(G134=0,0,1)+IF(G152=0,0,1)+IF(G168=0,0,1)+IF(G186=0,0,1))</f>
        <v>52.887999999999998</v>
      </c>
      <c r="H187" s="34">
        <f>(H23+H41+H60+H78+H96+H115+H134+H152+H168+H186)/(IF(H23=0,0,1)+IF(H41=0,0,1)+IF(H60=0,0,1)+IF(H78=0,0,1)+IF(H96=0,0,1)+IF(H115=0,0,1)+IF(H134=0,0,1)+IF(H152=0,0,1)+IF(H168=0,0,1)+IF(H186=0,0,1))</f>
        <v>51.046000000000006</v>
      </c>
      <c r="I187" s="34">
        <f>(I23+I41+I60+I78+I96+I115+I134+I152+I168+I186)/(IF(I23=0,0,1)+IF(I41=0,0,1)+IF(I60=0,0,1)+IF(I78=0,0,1)+IF(I96=0,0,1)+IF(I115=0,0,1)+IF(I134=0,0,1)+IF(I152=0,0,1)+IF(I168=0,0,1)+IF(I186=0,0,1))</f>
        <v>174.17099999999999</v>
      </c>
      <c r="J187" s="34">
        <f>(J23+J41+J60+J78+J96+J115+J134+J152+J168+J186)/(IF(J23=0,0,1)+IF(J41=0,0,1)+IF(J60=0,0,1)+IF(J78=0,0,1)+IF(J96=0,0,1)+IF(J115=0,0,1)+IF(J134=0,0,1)+IF(J152=0,0,1)+IF(J168=0,0,1)+IF(J186=0,0,1))</f>
        <v>1324.7639999999999</v>
      </c>
      <c r="K187" s="34"/>
      <c r="L187" s="34">
        <f>(L23+L41+L60+L78+L96+L115+L134+L152+L168+L186)/(IF(L23=0,0,1)+IF(L41=0,0,1)+IF(L60=0,0,1)+IF(L78=0,0,1)+IF(L96=0,0,1)+IF(L115=0,0,1)+IF(L134=0,0,1)+IF(L152=0,0,1)+IF(L168=0,0,1)+IF(L186=0,0,1))</f>
        <v>160.45099999999999</v>
      </c>
    </row>
  </sheetData>
  <mergeCells count="14">
    <mergeCell ref="C78:D78"/>
    <mergeCell ref="C96:D96"/>
    <mergeCell ref="C23:D23"/>
    <mergeCell ref="C187:E187"/>
    <mergeCell ref="C186:D186"/>
    <mergeCell ref="C115:D115"/>
    <mergeCell ref="C134:D134"/>
    <mergeCell ref="C152:D152"/>
    <mergeCell ref="C168:D168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2024-12-06T09:11:31Z</dcterms:modified>
</cp:coreProperties>
</file>